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Actualización Procesos\Gestión Humana\"/>
    </mc:Choice>
  </mc:AlternateContent>
  <bookViews>
    <workbookView xWindow="0" yWindow="0" windowWidth="10230" windowHeight="4425"/>
  </bookViews>
  <sheets>
    <sheet name="GH-F118" sheetId="4" r:id="rId1"/>
    <sheet name="LISTADO DE MUNICIPIOS" sheetId="5" r:id="rId2"/>
    <sheet name="TABLA DE RANGOS" sheetId="3" r:id="rId3"/>
  </sheets>
  <definedNames>
    <definedName name="_xlnm._FilterDatabase" localSheetId="2" hidden="1">'TABLA DE RANGOS'!$A$21:$E$21</definedName>
    <definedName name="_xlnm.Print_Area" localSheetId="0">'GH-F118'!$A$1:$H$64</definedName>
    <definedName name="_xlnm.Print_Titles" localSheetId="0">'GH-F118'!$1:$1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4" l="1"/>
  <c r="G49" i="4" s="1"/>
  <c r="G53" i="4" s="1"/>
  <c r="F50" i="4"/>
  <c r="E50" i="4"/>
  <c r="E49" i="4" s="1"/>
  <c r="D53" i="4"/>
  <c r="F49" i="4" l="1"/>
  <c r="F53" i="4" s="1"/>
  <c r="E53" i="4"/>
  <c r="H47" i="4" l="1"/>
</calcChain>
</file>

<file path=xl/sharedStrings.xml><?xml version="1.0" encoding="utf-8"?>
<sst xmlns="http://schemas.openxmlformats.org/spreadsheetml/2006/main" count="377" uniqueCount="231">
  <si>
    <t>Nariño</t>
  </si>
  <si>
    <t>La Peña</t>
  </si>
  <si>
    <t>La Palma</t>
  </si>
  <si>
    <t>Jerusalen</t>
  </si>
  <si>
    <t>Gutiérrez</t>
  </si>
  <si>
    <t>Guataquí</t>
  </si>
  <si>
    <t>Guaduas</t>
  </si>
  <si>
    <t>Girardot</t>
  </si>
  <si>
    <t>Gachalá</t>
  </si>
  <si>
    <t>El Peñón</t>
  </si>
  <si>
    <t>Chaguaní</t>
  </si>
  <si>
    <t>Cabrera</t>
  </si>
  <si>
    <t>Caparrapí</t>
  </si>
  <si>
    <t>Beltrán</t>
  </si>
  <si>
    <t>Anapoima</t>
  </si>
  <si>
    <t>MUNICIPIO</t>
  </si>
  <si>
    <t>G1</t>
  </si>
  <si>
    <t>G2</t>
  </si>
  <si>
    <t>G3</t>
  </si>
  <si>
    <t>Paime</t>
  </si>
  <si>
    <t>Paratebueno</t>
  </si>
  <si>
    <t>Puerto Salgar</t>
  </si>
  <si>
    <t>Pulí</t>
  </si>
  <si>
    <t>Quipile</t>
  </si>
  <si>
    <t>San Cayetano</t>
  </si>
  <si>
    <t>Topaipi</t>
  </si>
  <si>
    <t>Ubalá</t>
  </si>
  <si>
    <t xml:space="preserve">Venecia </t>
  </si>
  <si>
    <t>Vergara</t>
  </si>
  <si>
    <t>Villagomez</t>
  </si>
  <si>
    <t>Yacopí</t>
  </si>
  <si>
    <t>Agua de Dios</t>
  </si>
  <si>
    <t>Albán</t>
  </si>
  <si>
    <t>Arbelaéz</t>
  </si>
  <si>
    <t>Anolaima</t>
  </si>
  <si>
    <t>Apulo</t>
  </si>
  <si>
    <t>Bituima</t>
  </si>
  <si>
    <t>Cachipay</t>
  </si>
  <si>
    <t>Carmen de Carupa</t>
  </si>
  <si>
    <t>Cáqueza</t>
  </si>
  <si>
    <t>Chipaque</t>
  </si>
  <si>
    <t>Choachí</t>
  </si>
  <si>
    <t>Chocontá</t>
  </si>
  <si>
    <t>Cucunuba</t>
  </si>
  <si>
    <t>El Colegio</t>
  </si>
  <si>
    <t>Fosca</t>
  </si>
  <si>
    <t>Fomeque</t>
  </si>
  <si>
    <t>Fúquene</t>
  </si>
  <si>
    <t>Fusagasugá</t>
  </si>
  <si>
    <t>Gachetá</t>
  </si>
  <si>
    <t>Gama</t>
  </si>
  <si>
    <t>Guachetá</t>
  </si>
  <si>
    <t>Guayabal de Siquima</t>
  </si>
  <si>
    <t>Guatavita</t>
  </si>
  <si>
    <t>Guayabetal</t>
  </si>
  <si>
    <t>Junín</t>
  </si>
  <si>
    <t>La Mesa</t>
  </si>
  <si>
    <t>La Vega</t>
  </si>
  <si>
    <t>Lenguazaque</t>
  </si>
  <si>
    <t>Macheta</t>
  </si>
  <si>
    <t>Manta</t>
  </si>
  <si>
    <t>Nilo</t>
  </si>
  <si>
    <t>Nimaima</t>
  </si>
  <si>
    <t>Nocaima</t>
  </si>
  <si>
    <t>Pacho</t>
  </si>
  <si>
    <t>Pandi</t>
  </si>
  <si>
    <t>Pasca</t>
  </si>
  <si>
    <t>Quebrada Negra</t>
  </si>
  <si>
    <t>Quetame</t>
  </si>
  <si>
    <t>Ricaurte</t>
  </si>
  <si>
    <t>San Antonio del Tequendama</t>
  </si>
  <si>
    <t>San Bernardo</t>
  </si>
  <si>
    <t>San Francisco</t>
  </si>
  <si>
    <t>San Juan de Rioseco</t>
  </si>
  <si>
    <t>Sasaima</t>
  </si>
  <si>
    <t>Silvania</t>
  </si>
  <si>
    <t>Simijaca</t>
  </si>
  <si>
    <t>Supatá</t>
  </si>
  <si>
    <t>Susa</t>
  </si>
  <si>
    <t>Sutatausa</t>
  </si>
  <si>
    <t>Tena</t>
  </si>
  <si>
    <t>Tibacuy</t>
  </si>
  <si>
    <t>Tibirita</t>
  </si>
  <si>
    <t>Tocaima</t>
  </si>
  <si>
    <t>Ubaque</t>
  </si>
  <si>
    <t>Ubaté</t>
  </si>
  <si>
    <t>Une</t>
  </si>
  <si>
    <t>Utica</t>
  </si>
  <si>
    <t>Vianí</t>
  </si>
  <si>
    <t>Villapinzón</t>
  </si>
  <si>
    <t>Villeta</t>
  </si>
  <si>
    <t>Viotá</t>
  </si>
  <si>
    <t>Bojaca</t>
  </si>
  <si>
    <t>Cajicá</t>
  </si>
  <si>
    <t>Chía</t>
  </si>
  <si>
    <t>Cogua</t>
  </si>
  <si>
    <t>Cota</t>
  </si>
  <si>
    <t>El Rosal</t>
  </si>
  <si>
    <t>Facatativá</t>
  </si>
  <si>
    <t>Funza</t>
  </si>
  <si>
    <t>Gachancipa</t>
  </si>
  <si>
    <t>Granada</t>
  </si>
  <si>
    <t>Guasca</t>
  </si>
  <si>
    <t>La Calera</t>
  </si>
  <si>
    <t>Madrid</t>
  </si>
  <si>
    <t>Mosquera</t>
  </si>
  <si>
    <t>Nemocón</t>
  </si>
  <si>
    <t>Sesquilé</t>
  </si>
  <si>
    <t>Sibaté</t>
  </si>
  <si>
    <t>Soacha</t>
  </si>
  <si>
    <t>Sopo</t>
  </si>
  <si>
    <t>Subachoque</t>
  </si>
  <si>
    <t>Suesca</t>
  </si>
  <si>
    <t>Tabio</t>
  </si>
  <si>
    <t>Tausa</t>
  </si>
  <si>
    <t>Tenjo</t>
  </si>
  <si>
    <t>Tocancipá</t>
  </si>
  <si>
    <t>Zipacón</t>
  </si>
  <si>
    <t>Zipaquirá</t>
  </si>
  <si>
    <t>No.</t>
  </si>
  <si>
    <t>CLASIFICACIÓN GRUPO</t>
  </si>
  <si>
    <t xml:space="preserve">DISTRIBUCIÓN DE MUNICIPIOS POR GRUPO </t>
  </si>
  <si>
    <t>COMISIONES DE SERVICIO FUERA DEL DEPARTAMENTO</t>
  </si>
  <si>
    <t>GRUPO 1</t>
  </si>
  <si>
    <t>GRUPO 2</t>
  </si>
  <si>
    <t>GRUPO 3</t>
  </si>
  <si>
    <t>RANGO LIQUIDACIÓN MÍNIMA</t>
  </si>
  <si>
    <t>RANGO LIQUIDACIÓN MÁXIMA</t>
  </si>
  <si>
    <t>VALOR DE VIÁTICOS TARIFA PERNOCTADA</t>
  </si>
  <si>
    <t>COMISIONES DE SERVICIO DENTRO DEL DEPARTAMENTO</t>
  </si>
  <si>
    <t>COMISIONES DE SERVICIO EN EL EXTERIOR</t>
  </si>
  <si>
    <t>VIÁTICOS DIARIOS EN DOLARES ESTADOUNIDENSES</t>
  </si>
  <si>
    <t>CENTRO AMERICA, EL CARIBE Y SUAMERICA, EXCEPTO BRASIL, CHILE, ARAGENTINA Y PUERTO RICO</t>
  </si>
  <si>
    <t>ESTADOS UNIDOS, CANADA, CHILE, BRASIL, AFRICA Y PUERTO RICO</t>
  </si>
  <si>
    <t>EUROPA, ASIA, OCEANIA, MEXICO Y ARGENTINA</t>
  </si>
  <si>
    <t>Hasta 72</t>
  </si>
  <si>
    <t>Hasta 80</t>
  </si>
  <si>
    <t>Hasta 84</t>
  </si>
  <si>
    <t>Hasta 99</t>
  </si>
  <si>
    <t>Hasta 120</t>
  </si>
  <si>
    <t>Hasta 132</t>
  </si>
  <si>
    <t>Hasta 109</t>
  </si>
  <si>
    <t xml:space="preserve">Hasta 152 </t>
  </si>
  <si>
    <t>Hasta 145</t>
  </si>
  <si>
    <t>Hasta 175</t>
  </si>
  <si>
    <t>Hasta 160</t>
  </si>
  <si>
    <t>Hasta 201</t>
  </si>
  <si>
    <t>Hasta 176</t>
  </si>
  <si>
    <t>Hasta 231</t>
  </si>
  <si>
    <t>Hasta 193</t>
  </si>
  <si>
    <t>Hasta 265</t>
  </si>
  <si>
    <t>Hasta 213</t>
  </si>
  <si>
    <t>Hasta 305</t>
  </si>
  <si>
    <t>Hasta 234</t>
  </si>
  <si>
    <t>Hasta 351</t>
  </si>
  <si>
    <t>Hasta 212</t>
  </si>
  <si>
    <t>Hasta 257</t>
  </si>
  <si>
    <t>Hasta 404</t>
  </si>
  <si>
    <t>Hasta 233</t>
  </si>
  <si>
    <t>Hasta 283</t>
  </si>
  <si>
    <t>Hasta 464</t>
  </si>
  <si>
    <t xml:space="preserve">TABLA DE RANGOS DENTRO DEL DEPARTAMENTO, POR FUERA Y EN EL EXTERIOR. </t>
  </si>
  <si>
    <t>Cargo: Directora</t>
  </si>
  <si>
    <t>Cargo: Contratista Apoyo Administrativo</t>
  </si>
  <si>
    <t>Nombre: Johanna Marcela Cabrera Feo</t>
  </si>
  <si>
    <t>Nombre: Alejandra Molina Garcia</t>
  </si>
  <si>
    <t>APROBÓ</t>
  </si>
  <si>
    <t>REVISÓ</t>
  </si>
  <si>
    <t>PROYECTÓ</t>
  </si>
  <si>
    <t>Directora de Gestión Humana y Administrativa.</t>
  </si>
  <si>
    <t>Johanna Marcela Cabrera Feo</t>
  </si>
  <si>
    <t>CARGO</t>
  </si>
  <si>
    <t>RESPONSABLE</t>
  </si>
  <si>
    <t>DESCRIPCIÓN DEL CAMBIO</t>
  </si>
  <si>
    <t>FECHA</t>
  </si>
  <si>
    <t>VERSIÓN</t>
  </si>
  <si>
    <t>CONTROL DE CAMBIOS</t>
  </si>
  <si>
    <t>TOTAL LIQUIDACIÓN</t>
  </si>
  <si>
    <t>GASTOS DE ALOJAMIENTO</t>
  </si>
  <si>
    <t>PEAJES</t>
  </si>
  <si>
    <t>TARIFA PERNOCTADA</t>
  </si>
  <si>
    <t>TARIFA DÍA</t>
  </si>
  <si>
    <t>NÚMERO DE DÍAS NO PERNOCTADO</t>
  </si>
  <si>
    <t>NÚMERO DE DÍAS PERNOCTADO</t>
  </si>
  <si>
    <t>TOTAL GASTOS</t>
  </si>
  <si>
    <t>FUERA DEL DEPARTAMENTO</t>
  </si>
  <si>
    <t>CLASIFICACIÓN POR GRUPOS
(SEGÚN DECRETO)</t>
  </si>
  <si>
    <t>ASIGNACIÓN BÁSICA/HONORARIOS:</t>
  </si>
  <si>
    <t>4. LIQUIDACIÓN DE VIÁTICOS / GASTOS DE ALOJAMIENTO</t>
  </si>
  <si>
    <t>CARGO:</t>
  </si>
  <si>
    <t xml:space="preserve">NOMBRE: </t>
  </si>
  <si>
    <t>FIRMA</t>
  </si>
  <si>
    <t>RESPONSABLE DEL ÁREA</t>
  </si>
  <si>
    <t>FUNCIONARIO / CONTRATISTA</t>
  </si>
  <si>
    <t>Como responsable del área, certifico que el solicitante no tiene legalizaciones de viajes anteriores pendientes y que el (los) CDPs relacionado(s) cuenta(n) con recursos que respaldan esta solicitud.</t>
  </si>
  <si>
    <t>3. AUTORIZACIÓN DE SALIDA</t>
  </si>
  <si>
    <t>FECHA DE LLEGADA:</t>
  </si>
  <si>
    <t>FECHA DE SALIDA:</t>
  </si>
  <si>
    <t>OBJETO:</t>
  </si>
  <si>
    <t>DESTINO 3:</t>
  </si>
  <si>
    <t>DESTINO 2:</t>
  </si>
  <si>
    <t>DESTINO 1:</t>
  </si>
  <si>
    <t>2. DATOS DE SALIDA</t>
  </si>
  <si>
    <t>TELÉFONO DE CONTACTO:</t>
  </si>
  <si>
    <t>DIRECCIÓN:</t>
  </si>
  <si>
    <t>No. CUENTA BANCARIA:</t>
  </si>
  <si>
    <t>TIPO DE CONTRATO:</t>
  </si>
  <si>
    <t>DEPENDENCIA:</t>
  </si>
  <si>
    <t>de:</t>
  </si>
  <si>
    <t>CÉDULA:</t>
  </si>
  <si>
    <t>NOMBRE:</t>
  </si>
  <si>
    <t>1. DATOS DEL VIAJERO</t>
  </si>
  <si>
    <t>FECHA SOLICITUD:</t>
  </si>
  <si>
    <t>COMISIÓN</t>
  </si>
  <si>
    <t>VIÁTICOS</t>
  </si>
  <si>
    <t>TIPO DE SOLICITUD Y AUTORIZACIÓN:</t>
  </si>
  <si>
    <t>Pág. 1</t>
  </si>
  <si>
    <t>Código: GH-F118</t>
  </si>
  <si>
    <t xml:space="preserve">
SOLICITUD Y AUTORIZACIÓN DE VIÁTICOS / GASTOS DE ALOJAMIENTO</t>
  </si>
  <si>
    <t>Revisó: (Profesional designado de la Dirección de Gestión Humana y Administrativa)</t>
  </si>
  <si>
    <t>CDP QUE AFECTA ESTA SOLICITUD</t>
  </si>
  <si>
    <t>Aprobó: (Director de Gestión humana y Administrativa)b</t>
  </si>
  <si>
    <t>Versión 10</t>
  </si>
  <si>
    <t>Fecha: 06-10-2025</t>
  </si>
  <si>
    <t>1O</t>
  </si>
  <si>
    <t>Nombre: Francisco Javier Arias Alonso</t>
  </si>
  <si>
    <t>Fecha: 06/10/2025</t>
  </si>
  <si>
    <t>Subgerencia y/o dirección: Secretaría de Asuntos Corporativos</t>
  </si>
  <si>
    <t>Subgerencia y/o dirección: Gestión Humana y Administrativa</t>
  </si>
  <si>
    <t>Se requiere realizar la modificación ya que se actualizó el grupo de municipios y la tarifa de viaticos bajo Decisión Empresarial No. 061 de 2025 "Por la cual se establece la tarifa de viaticos para Empresas Públicas de Cundinamarca y se dictan otras disposiciones."</t>
  </si>
  <si>
    <t>Cargo: Secretario de Asuntos Corporativos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</si>
</sst>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(* #,##0_);_(* \(#,##0\);_(* &quot;-&quot;??_);_(@_)"/>
    <numFmt numFmtId="166" formatCode="_(&quot;$&quot;\ * #,##0.00_);_(&quot;$&quot;\ * \(#,##0.00\);_(&quot;$&quot;\ 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rgb="FF000000"/>
      <name val="Tahoma"/>
      <family val="2"/>
    </font>
    <font>
      <sz val="12"/>
      <color theme="8" tint="-0.49998474074526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  <font>
      <sz val="11"/>
      <name val="Tahoma"/>
      <family val="2"/>
    </font>
    <font>
      <sz val="11"/>
      <color theme="0" tint="-0.14999847407452621"/>
      <name val="Tahoma"/>
      <family val="2"/>
    </font>
    <font>
      <sz val="12"/>
      <color rgb="FFFF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8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44" fontId="2" fillId="0" borderId="4" xfId="1" applyFont="1" applyBorder="1" applyAlignment="1">
      <alignment horizontal="center" vertical="center"/>
    </xf>
    <xf numFmtId="44" fontId="2" fillId="2" borderId="4" xfId="1" applyFont="1" applyFill="1" applyBorder="1" applyAlignment="1">
      <alignment horizontal="center" vertical="center"/>
    </xf>
    <xf numFmtId="44" fontId="2" fillId="3" borderId="4" xfId="1" applyFont="1" applyFill="1" applyBorder="1" applyAlignment="1">
      <alignment horizontal="center" vertical="center"/>
    </xf>
    <xf numFmtId="44" fontId="2" fillId="4" borderId="4" xfId="1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10" fillId="6" borderId="1" xfId="2" applyFont="1" applyFill="1" applyBorder="1" applyAlignment="1" applyProtection="1">
      <alignment horizontal="center" vertical="center"/>
      <protection locked="0"/>
    </xf>
    <xf numFmtId="164" fontId="10" fillId="6" borderId="2" xfId="2" applyFont="1" applyFill="1" applyBorder="1" applyAlignment="1" applyProtection="1">
      <alignment horizontal="center" vertical="center"/>
      <protection locked="0"/>
    </xf>
    <xf numFmtId="165" fontId="10" fillId="6" borderId="1" xfId="2" applyNumberFormat="1" applyFont="1" applyFill="1" applyBorder="1" applyAlignment="1" applyProtection="1">
      <alignment horizontal="center" vertical="center"/>
      <protection locked="0"/>
    </xf>
    <xf numFmtId="0" fontId="5" fillId="6" borderId="3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righ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0" fontId="11" fillId="6" borderId="35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left" vertical="center"/>
    </xf>
    <xf numFmtId="0" fontId="12" fillId="0" borderId="3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36" xfId="0" applyFont="1" applyBorder="1" applyAlignment="1">
      <alignment vertical="center"/>
    </xf>
    <xf numFmtId="0" fontId="4" fillId="6" borderId="0" xfId="0" applyFont="1" applyFill="1" applyAlignment="1">
      <alignment horizontal="left" vertical="center"/>
    </xf>
    <xf numFmtId="0" fontId="4" fillId="6" borderId="18" xfId="0" applyFont="1" applyFill="1" applyBorder="1" applyAlignment="1">
      <alignment horizontal="left" vertical="center"/>
    </xf>
    <xf numFmtId="0" fontId="13" fillId="0" borderId="36" xfId="0" applyFont="1" applyBorder="1" applyAlignment="1">
      <alignment vertical="center" wrapText="1"/>
    </xf>
    <xf numFmtId="0" fontId="13" fillId="6" borderId="36" xfId="0" applyFont="1" applyFill="1" applyBorder="1" applyAlignment="1">
      <alignment horizontal="left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0" fontId="11" fillId="6" borderId="18" xfId="0" applyFont="1" applyFill="1" applyBorder="1" applyAlignment="1">
      <alignment horizontal="left" vertical="center"/>
    </xf>
    <xf numFmtId="14" fontId="11" fillId="6" borderId="19" xfId="0" applyNumberFormat="1" applyFont="1" applyFill="1" applyBorder="1" applyAlignment="1">
      <alignment horizontal="left" vertical="center"/>
    </xf>
    <xf numFmtId="14" fontId="11" fillId="6" borderId="0" xfId="0" applyNumberFormat="1" applyFont="1" applyFill="1" applyAlignment="1">
      <alignment horizontal="left" vertical="center"/>
    </xf>
    <xf numFmtId="15" fontId="11" fillId="6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1" fillId="6" borderId="35" xfId="0" applyFont="1" applyFill="1" applyBorder="1" applyAlignment="1" applyProtection="1">
      <alignment horizontal="left" vertical="center"/>
      <protection locked="0"/>
    </xf>
    <xf numFmtId="0" fontId="11" fillId="6" borderId="14" xfId="0" applyFont="1" applyFill="1" applyBorder="1" applyAlignment="1" applyProtection="1">
      <alignment horizontal="left" vertical="center"/>
      <protection locked="0"/>
    </xf>
    <xf numFmtId="0" fontId="6" fillId="6" borderId="0" xfId="0" applyFont="1" applyFill="1" applyAlignment="1">
      <alignment horizontal="left" vertical="center"/>
    </xf>
    <xf numFmtId="0" fontId="6" fillId="6" borderId="18" xfId="0" applyFont="1" applyFill="1" applyBorder="1" applyAlignment="1">
      <alignment horizontal="left" vertical="center"/>
    </xf>
    <xf numFmtId="0" fontId="13" fillId="6" borderId="0" xfId="0" applyFont="1" applyFill="1" applyAlignment="1">
      <alignment horizontal="right" vertical="center"/>
    </xf>
    <xf numFmtId="15" fontId="16" fillId="6" borderId="19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right" vertical="center"/>
    </xf>
    <xf numFmtId="0" fontId="4" fillId="6" borderId="18" xfId="0" applyFont="1" applyFill="1" applyBorder="1" applyAlignment="1">
      <alignment vertical="center"/>
    </xf>
    <xf numFmtId="15" fontId="11" fillId="6" borderId="1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8" fillId="6" borderId="19" xfId="0" applyFont="1" applyFill="1" applyBorder="1" applyAlignment="1">
      <alignment horizontal="right" vertical="center"/>
    </xf>
    <xf numFmtId="0" fontId="5" fillId="6" borderId="18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left" vertical="center" wrapText="1"/>
    </xf>
    <xf numFmtId="165" fontId="10" fillId="6" borderId="1" xfId="2" applyNumberFormat="1" applyFont="1" applyFill="1" applyBorder="1" applyAlignment="1" applyProtection="1">
      <alignment horizontal="center" vertical="center"/>
    </xf>
    <xf numFmtId="164" fontId="10" fillId="6" borderId="1" xfId="2" applyFont="1" applyFill="1" applyBorder="1" applyAlignment="1" applyProtection="1">
      <alignment horizontal="center" vertical="center"/>
    </xf>
    <xf numFmtId="0" fontId="6" fillId="6" borderId="18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3" fontId="11" fillId="6" borderId="21" xfId="0" applyNumberFormat="1" applyFont="1" applyFill="1" applyBorder="1" applyAlignment="1" applyProtection="1">
      <alignment horizontal="left" vertical="center"/>
      <protection locked="0"/>
    </xf>
    <xf numFmtId="0" fontId="11" fillId="6" borderId="21" xfId="0" applyFont="1" applyFill="1" applyBorder="1" applyAlignment="1" applyProtection="1">
      <alignment horizontal="left" vertical="center"/>
      <protection locked="0"/>
    </xf>
    <xf numFmtId="0" fontId="11" fillId="6" borderId="26" xfId="0" applyFont="1" applyFill="1" applyBorder="1" applyAlignment="1" applyProtection="1">
      <alignment horizontal="left" vertical="center"/>
      <protection locked="0"/>
    </xf>
    <xf numFmtId="0" fontId="11" fillId="6" borderId="14" xfId="0" applyFont="1" applyFill="1" applyBorder="1" applyAlignment="1" applyProtection="1">
      <alignment horizontal="left" vertical="center"/>
      <protection locked="0"/>
    </xf>
    <xf numFmtId="0" fontId="11" fillId="6" borderId="35" xfId="0" applyFont="1" applyFill="1" applyBorder="1" applyAlignment="1" applyProtection="1">
      <alignment horizontal="left" vertical="center"/>
      <protection locked="0"/>
    </xf>
    <xf numFmtId="0" fontId="4" fillId="6" borderId="1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14" fontId="11" fillId="6" borderId="14" xfId="0" applyNumberFormat="1" applyFont="1" applyFill="1" applyBorder="1" applyAlignment="1" applyProtection="1">
      <alignment horizontal="left" vertical="center"/>
      <protection locked="0"/>
    </xf>
    <xf numFmtId="14" fontId="11" fillId="6" borderId="1" xfId="0" applyNumberFormat="1" applyFont="1" applyFill="1" applyBorder="1" applyAlignment="1" applyProtection="1">
      <alignment horizontal="left" vertical="center"/>
      <protection locked="0"/>
    </xf>
    <xf numFmtId="0" fontId="13" fillId="6" borderId="1" xfId="0" applyFont="1" applyFill="1" applyBorder="1" applyAlignment="1">
      <alignment horizontal="center" vertical="center"/>
    </xf>
    <xf numFmtId="0" fontId="13" fillId="6" borderId="37" xfId="0" applyFont="1" applyFill="1" applyBorder="1" applyAlignment="1">
      <alignment horizontal="center" vertical="center"/>
    </xf>
    <xf numFmtId="14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6" borderId="37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 applyProtection="1">
      <alignment horizontal="left" vertical="center"/>
      <protection locked="0"/>
    </xf>
    <xf numFmtId="0" fontId="11" fillId="6" borderId="37" xfId="0" applyFont="1" applyFill="1" applyBorder="1" applyAlignment="1" applyProtection="1">
      <alignment horizontal="left" vertical="center"/>
      <protection locked="0"/>
    </xf>
    <xf numFmtId="0" fontId="6" fillId="0" borderId="25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6" fontId="11" fillId="6" borderId="7" xfId="3" applyFont="1" applyFill="1" applyBorder="1" applyAlignment="1" applyProtection="1">
      <alignment horizontal="left" vertical="center"/>
      <protection locked="0"/>
    </xf>
    <xf numFmtId="166" fontId="11" fillId="6" borderId="21" xfId="3" applyFont="1" applyFill="1" applyBorder="1" applyAlignment="1" applyProtection="1">
      <alignment horizontal="left" vertical="center"/>
      <protection locked="0"/>
    </xf>
    <xf numFmtId="166" fontId="11" fillId="6" borderId="26" xfId="3" applyFont="1" applyFill="1" applyBorder="1" applyAlignment="1" applyProtection="1">
      <alignment horizontal="left" vertical="center"/>
      <protection locked="0"/>
    </xf>
    <xf numFmtId="0" fontId="4" fillId="6" borderId="18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5" fillId="0" borderId="36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10" fillId="6" borderId="38" xfId="2" applyNumberFormat="1" applyFont="1" applyFill="1" applyBorder="1" applyAlignment="1" applyProtection="1">
      <alignment horizontal="center" vertical="center"/>
      <protection locked="0"/>
    </xf>
    <xf numFmtId="165" fontId="10" fillId="6" borderId="28" xfId="2" applyNumberFormat="1" applyFont="1" applyFill="1" applyBorder="1" applyAlignment="1" applyProtection="1">
      <alignment horizontal="center" vertical="center"/>
      <protection locked="0"/>
    </xf>
    <xf numFmtId="165" fontId="10" fillId="6" borderId="27" xfId="2" applyNumberFormat="1" applyFont="1" applyFill="1" applyBorder="1" applyAlignment="1" applyProtection="1">
      <alignment horizontal="center" vertical="center"/>
      <protection locked="0"/>
    </xf>
    <xf numFmtId="0" fontId="4" fillId="6" borderId="1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</cellXfs>
  <cellStyles count="4">
    <cellStyle name="Millares 2" xfId="2"/>
    <cellStyle name="Moneda" xfId="1" builtinId="4"/>
    <cellStyle name="Moneda 2" xfId="3"/>
    <cellStyle name="Normal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Tahoma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ahom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ahoma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ahoma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ahoma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939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</xdr:row>
      <xdr:rowOff>228601</xdr:rowOff>
    </xdr:from>
    <xdr:to>
      <xdr:col>7</xdr:col>
      <xdr:colOff>1647824</xdr:colOff>
      <xdr:row>7</xdr:row>
      <xdr:rowOff>47625</xdr:rowOff>
    </xdr:to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4CFC6E35-6D95-438F-A863-7C5507F77821}"/>
            </a:ext>
          </a:extLst>
        </xdr:cNvPr>
        <xdr:cNvSpPr/>
      </xdr:nvSpPr>
      <xdr:spPr>
        <a:xfrm>
          <a:off x="5362575" y="571501"/>
          <a:ext cx="733424" cy="80962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es-CO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oneCellAnchor>
    <xdr:from>
      <xdr:col>0</xdr:col>
      <xdr:colOff>133350</xdr:colOff>
      <xdr:row>0</xdr:row>
      <xdr:rowOff>114300</xdr:rowOff>
    </xdr:from>
    <xdr:ext cx="1213104" cy="695325"/>
    <xdr:pic>
      <xdr:nvPicPr>
        <xdr:cNvPr id="3" name="Imagen 2">
          <a:extLst>
            <a:ext uri="{FF2B5EF4-FFF2-40B4-BE49-F238E27FC236}">
              <a16:creationId xmlns:a16="http://schemas.microsoft.com/office/drawing/2014/main" id="{E3BFAD83-35F7-4063-B99C-A0F18440D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14300"/>
          <a:ext cx="1213104" cy="695325"/>
        </a:xfrm>
        <a:prstGeom prst="rect">
          <a:avLst/>
        </a:prstGeom>
      </xdr:spPr>
    </xdr:pic>
    <xdr:clientData/>
  </xdr:oneCellAnchor>
  <xdr:twoCellAnchor>
    <xdr:from>
      <xdr:col>0</xdr:col>
      <xdr:colOff>744855</xdr:colOff>
      <xdr:row>6</xdr:row>
      <xdr:rowOff>38100</xdr:rowOff>
    </xdr:from>
    <xdr:to>
      <xdr:col>0</xdr:col>
      <xdr:colOff>1034415</xdr:colOff>
      <xdr:row>6</xdr:row>
      <xdr:rowOff>247650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9C7B871A-46A9-4CAA-BB1B-787AFABAD49A}"/>
            </a:ext>
          </a:extLst>
        </xdr:cNvPr>
        <xdr:cNvSpPr/>
      </xdr:nvSpPr>
      <xdr:spPr>
        <a:xfrm>
          <a:off x="744855" y="1181100"/>
          <a:ext cx="1333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462915</xdr:colOff>
      <xdr:row>6</xdr:row>
      <xdr:rowOff>38100</xdr:rowOff>
    </xdr:from>
    <xdr:to>
      <xdr:col>3</xdr:col>
      <xdr:colOff>752475</xdr:colOff>
      <xdr:row>7</xdr:row>
      <xdr:rowOff>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925BE685-4B1E-44D7-ABCF-8A7B26B1CB5D}"/>
            </a:ext>
          </a:extLst>
        </xdr:cNvPr>
        <xdr:cNvSpPr/>
      </xdr:nvSpPr>
      <xdr:spPr>
        <a:xfrm>
          <a:off x="2748915" y="1181100"/>
          <a:ext cx="28956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838200</xdr:colOff>
      <xdr:row>6</xdr:row>
      <xdr:rowOff>19050</xdr:rowOff>
    </xdr:from>
    <xdr:to>
      <xdr:col>4</xdr:col>
      <xdr:colOff>1127760</xdr:colOff>
      <xdr:row>6</xdr:row>
      <xdr:rowOff>257175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1B7E8C49-A33B-4B72-AD4E-0F8F5534BE72}"/>
            </a:ext>
          </a:extLst>
        </xdr:cNvPr>
        <xdr:cNvSpPr/>
      </xdr:nvSpPr>
      <xdr:spPr>
        <a:xfrm>
          <a:off x="3810000" y="1162050"/>
          <a:ext cx="3810" cy="171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1367968" cy="1009650"/>
    <xdr:pic>
      <xdr:nvPicPr>
        <xdr:cNvPr id="2" name="Imagen 1">
          <a:extLst>
            <a:ext uri="{FF2B5EF4-FFF2-40B4-BE49-F238E27FC236}">
              <a16:creationId xmlns:a16="http://schemas.microsoft.com/office/drawing/2014/main" id="{E8894AFC-E51D-4B09-8312-532BA838B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"/>
          <a:ext cx="1367968" cy="10096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1293300</xdr:colOff>
      <xdr:row>0</xdr:row>
      <xdr:rowOff>981075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4862E9-0628-4185-B8A1-573D779C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5"/>
          <a:ext cx="1264725" cy="933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a1" displayName="Tabla1" ref="A2:C118" totalsRowShown="0" headerRowDxfId="7" dataDxfId="5" headerRowBorderDxfId="6" tableBorderDxfId="4" totalsRowBorderDxfId="3">
  <autoFilter ref="A2:C118"/>
  <tableColumns count="3">
    <tableColumn id="1" name="No." dataDxfId="2"/>
    <tableColumn id="2" name="MUNICIPIO" dataDxfId="1"/>
    <tableColumn id="3" name="CLASIFICACIÓN GRUPO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64"/>
  <sheetViews>
    <sheetView tabSelected="1" zoomScale="85" zoomScaleNormal="100" workbookViewId="0">
      <selection activeCell="D10" sqref="D10:H10"/>
    </sheetView>
  </sheetViews>
  <sheetFormatPr baseColWidth="10" defaultColWidth="11.42578125" defaultRowHeight="15" x14ac:dyDescent="0.25"/>
  <cols>
    <col min="1" max="1" width="26" style="35" customWidth="1"/>
    <col min="2" max="2" width="1.7109375" style="35" customWidth="1"/>
    <col min="3" max="3" width="21.28515625" style="35" customWidth="1"/>
    <col min="4" max="4" width="23.7109375" style="35" customWidth="1"/>
    <col min="5" max="7" width="25.42578125" style="35" customWidth="1"/>
    <col min="8" max="8" width="26.85546875" style="35" customWidth="1"/>
    <col min="9" max="16384" width="11.42578125" style="34"/>
  </cols>
  <sheetData>
    <row r="1" spans="1:8" ht="17.25" customHeight="1" x14ac:dyDescent="0.25">
      <c r="A1" s="98"/>
      <c r="B1" s="99"/>
      <c r="C1" s="104" t="s">
        <v>218</v>
      </c>
      <c r="D1" s="104"/>
      <c r="E1" s="104"/>
      <c r="F1" s="104"/>
      <c r="G1" s="104"/>
      <c r="H1" s="88" t="s">
        <v>217</v>
      </c>
    </row>
    <row r="2" spans="1:8" ht="17.25" customHeight="1" x14ac:dyDescent="0.25">
      <c r="A2" s="100"/>
      <c r="B2" s="101"/>
      <c r="C2" s="105"/>
      <c r="D2" s="105"/>
      <c r="E2" s="105"/>
      <c r="F2" s="105"/>
      <c r="G2" s="105"/>
      <c r="H2" s="165" t="s">
        <v>222</v>
      </c>
    </row>
    <row r="3" spans="1:8" ht="17.25" customHeight="1" x14ac:dyDescent="0.25">
      <c r="A3" s="100"/>
      <c r="B3" s="101"/>
      <c r="C3" s="105"/>
      <c r="D3" s="105"/>
      <c r="E3" s="105"/>
      <c r="F3" s="105"/>
      <c r="G3" s="105"/>
      <c r="H3" s="166" t="s">
        <v>223</v>
      </c>
    </row>
    <row r="4" spans="1:8" ht="17.25" customHeight="1" x14ac:dyDescent="0.25">
      <c r="A4" s="102"/>
      <c r="B4" s="103"/>
      <c r="C4" s="106"/>
      <c r="D4" s="106"/>
      <c r="E4" s="106"/>
      <c r="F4" s="106"/>
      <c r="G4" s="106"/>
      <c r="H4" s="166" t="s">
        <v>216</v>
      </c>
    </row>
    <row r="5" spans="1:8" ht="5.25" customHeight="1" x14ac:dyDescent="0.25">
      <c r="A5" s="107"/>
      <c r="B5" s="108"/>
      <c r="C5" s="108"/>
      <c r="D5" s="108"/>
      <c r="E5" s="108"/>
      <c r="F5" s="108"/>
      <c r="G5" s="108"/>
      <c r="H5" s="109"/>
    </row>
    <row r="6" spans="1:8" ht="21" customHeight="1" x14ac:dyDescent="0.25">
      <c r="A6" s="87" t="s">
        <v>215</v>
      </c>
      <c r="B6" s="45"/>
      <c r="C6" s="45"/>
      <c r="D6" s="45"/>
      <c r="E6" s="45"/>
      <c r="F6" s="45"/>
      <c r="G6" s="34"/>
      <c r="H6" s="86"/>
    </row>
    <row r="7" spans="1:8" ht="21.75" customHeight="1" x14ac:dyDescent="0.25">
      <c r="A7" s="34" t="s">
        <v>214</v>
      </c>
      <c r="B7" s="34"/>
      <c r="C7" s="34" t="s">
        <v>178</v>
      </c>
      <c r="D7" s="85"/>
      <c r="E7" s="84" t="s">
        <v>213</v>
      </c>
      <c r="F7" s="83"/>
      <c r="G7" s="78" t="s">
        <v>212</v>
      </c>
      <c r="H7" s="82"/>
    </row>
    <row r="8" spans="1:8" ht="10.5" customHeight="1" x14ac:dyDescent="0.25">
      <c r="A8" s="81"/>
      <c r="E8" s="80"/>
      <c r="F8" s="80"/>
      <c r="G8" s="80"/>
      <c r="H8" s="79"/>
    </row>
    <row r="9" spans="1:8" ht="21.75" customHeight="1" x14ac:dyDescent="0.25">
      <c r="A9" s="110" t="s">
        <v>211</v>
      </c>
      <c r="B9" s="111"/>
      <c r="C9" s="111"/>
      <c r="D9" s="111"/>
      <c r="E9" s="111"/>
      <c r="F9" s="111"/>
      <c r="G9" s="111"/>
      <c r="H9" s="112"/>
    </row>
    <row r="10" spans="1:8" ht="20.25" customHeight="1" x14ac:dyDescent="0.25">
      <c r="A10" s="91" t="s">
        <v>210</v>
      </c>
      <c r="B10" s="92"/>
      <c r="C10" s="92"/>
      <c r="D10" s="113"/>
      <c r="E10" s="96"/>
      <c r="F10" s="96"/>
      <c r="G10" s="96"/>
      <c r="H10" s="97"/>
    </row>
    <row r="11" spans="1:8" ht="20.25" customHeight="1" x14ac:dyDescent="0.25">
      <c r="A11" s="77" t="s">
        <v>209</v>
      </c>
      <c r="B11" s="76"/>
      <c r="C11" s="76"/>
      <c r="D11" s="93"/>
      <c r="E11" s="94"/>
      <c r="F11" s="78" t="s">
        <v>208</v>
      </c>
      <c r="G11" s="94"/>
      <c r="H11" s="95"/>
    </row>
    <row r="12" spans="1:8" ht="20.25" customHeight="1" x14ac:dyDescent="0.25">
      <c r="A12" s="91" t="s">
        <v>207</v>
      </c>
      <c r="B12" s="92"/>
      <c r="C12" s="92"/>
      <c r="D12" s="96"/>
      <c r="E12" s="96"/>
      <c r="F12" s="96"/>
      <c r="G12" s="96"/>
      <c r="H12" s="97"/>
    </row>
    <row r="13" spans="1:8" ht="20.25" customHeight="1" x14ac:dyDescent="0.25">
      <c r="A13" s="91" t="s">
        <v>189</v>
      </c>
      <c r="B13" s="92"/>
      <c r="C13" s="92"/>
      <c r="D13" s="96"/>
      <c r="E13" s="96"/>
      <c r="F13" s="96"/>
      <c r="G13" s="96"/>
      <c r="H13" s="97"/>
    </row>
    <row r="14" spans="1:8" ht="20.25" customHeight="1" x14ac:dyDescent="0.25">
      <c r="A14" s="91" t="s">
        <v>206</v>
      </c>
      <c r="B14" s="92"/>
      <c r="C14" s="92"/>
      <c r="D14" s="94"/>
      <c r="E14" s="94"/>
      <c r="F14" s="75"/>
      <c r="G14" s="75"/>
      <c r="H14" s="74"/>
    </row>
    <row r="15" spans="1:8" ht="20.25" customHeight="1" x14ac:dyDescent="0.25">
      <c r="A15" s="91" t="s">
        <v>205</v>
      </c>
      <c r="B15" s="92"/>
      <c r="C15" s="92"/>
      <c r="D15" s="96"/>
      <c r="E15" s="96"/>
      <c r="F15" s="96"/>
      <c r="G15" s="96"/>
      <c r="H15" s="97"/>
    </row>
    <row r="16" spans="1:8" ht="20.25" customHeight="1" x14ac:dyDescent="0.25">
      <c r="A16" s="91" t="s">
        <v>204</v>
      </c>
      <c r="B16" s="92"/>
      <c r="C16" s="92"/>
      <c r="D16" s="113"/>
      <c r="E16" s="96"/>
      <c r="F16" s="96"/>
      <c r="G16" s="96"/>
      <c r="H16" s="97"/>
    </row>
    <row r="17" spans="1:8" ht="20.25" customHeight="1" x14ac:dyDescent="0.25">
      <c r="A17" s="77" t="s">
        <v>203</v>
      </c>
      <c r="B17" s="76"/>
      <c r="C17" s="76"/>
      <c r="D17" s="75"/>
      <c r="E17" s="75"/>
      <c r="F17" s="75"/>
      <c r="G17" s="75"/>
      <c r="H17" s="74"/>
    </row>
    <row r="18" spans="1:8" ht="20.25" customHeight="1" x14ac:dyDescent="0.25">
      <c r="A18" s="77" t="s">
        <v>220</v>
      </c>
      <c r="B18" s="76"/>
      <c r="C18" s="76"/>
      <c r="D18" s="75"/>
      <c r="E18" s="75"/>
      <c r="F18" s="75"/>
      <c r="G18" s="75"/>
      <c r="H18" s="74"/>
    </row>
    <row r="19" spans="1:8" ht="7.5" customHeight="1" x14ac:dyDescent="0.25">
      <c r="A19" s="62"/>
      <c r="B19" s="61"/>
      <c r="C19" s="61"/>
      <c r="D19" s="45"/>
      <c r="E19" s="45"/>
      <c r="F19" s="45"/>
      <c r="G19" s="45"/>
      <c r="H19" s="44"/>
    </row>
    <row r="20" spans="1:8" ht="21" customHeight="1" x14ac:dyDescent="0.25">
      <c r="A20" s="110" t="s">
        <v>202</v>
      </c>
      <c r="B20" s="111"/>
      <c r="C20" s="111"/>
      <c r="D20" s="111"/>
      <c r="E20" s="111"/>
      <c r="F20" s="111"/>
      <c r="G20" s="111"/>
      <c r="H20" s="112"/>
    </row>
    <row r="21" spans="1:8" ht="5.25" customHeight="1" x14ac:dyDescent="0.25">
      <c r="A21" s="62"/>
      <c r="B21" s="61"/>
      <c r="C21" s="61"/>
      <c r="D21" s="45"/>
      <c r="E21" s="45"/>
      <c r="F21" s="45"/>
      <c r="G21" s="45"/>
      <c r="H21" s="44"/>
    </row>
    <row r="22" spans="1:8" ht="26.25" customHeight="1" x14ac:dyDescent="0.25">
      <c r="A22" s="64" t="s">
        <v>201</v>
      </c>
      <c r="B22" s="114"/>
      <c r="C22" s="114"/>
      <c r="D22" s="114"/>
      <c r="E22" s="115" t="s">
        <v>198</v>
      </c>
      <c r="F22" s="115"/>
      <c r="G22" s="115"/>
      <c r="H22" s="116"/>
    </row>
    <row r="23" spans="1:8" ht="26.25" customHeight="1" x14ac:dyDescent="0.25">
      <c r="A23" s="63" t="s">
        <v>197</v>
      </c>
      <c r="B23" s="114"/>
      <c r="C23" s="114"/>
      <c r="D23" s="114"/>
      <c r="E23" s="117"/>
      <c r="F23" s="117"/>
      <c r="G23" s="117"/>
      <c r="H23" s="118"/>
    </row>
    <row r="24" spans="1:8" ht="35.25" customHeight="1" x14ac:dyDescent="0.25">
      <c r="A24" s="63" t="s">
        <v>196</v>
      </c>
      <c r="B24" s="114"/>
      <c r="C24" s="114"/>
      <c r="D24" s="114"/>
      <c r="E24" s="117"/>
      <c r="F24" s="117"/>
      <c r="G24" s="117"/>
      <c r="H24" s="118"/>
    </row>
    <row r="25" spans="1:8" ht="4.5" customHeight="1" x14ac:dyDescent="0.25">
      <c r="A25" s="73"/>
      <c r="B25" s="72"/>
      <c r="C25" s="71"/>
      <c r="D25" s="71"/>
      <c r="E25" s="70"/>
      <c r="F25" s="70"/>
      <c r="G25" s="70"/>
      <c r="H25" s="69"/>
    </row>
    <row r="26" spans="1:8" ht="26.25" customHeight="1" x14ac:dyDescent="0.25">
      <c r="A26" s="64" t="s">
        <v>200</v>
      </c>
      <c r="B26" s="114"/>
      <c r="C26" s="114"/>
      <c r="D26" s="114"/>
      <c r="E26" s="115" t="s">
        <v>198</v>
      </c>
      <c r="F26" s="115"/>
      <c r="G26" s="115"/>
      <c r="H26" s="116"/>
    </row>
    <row r="27" spans="1:8" ht="26.25" customHeight="1" x14ac:dyDescent="0.25">
      <c r="A27" s="63" t="s">
        <v>197</v>
      </c>
      <c r="B27" s="114"/>
      <c r="C27" s="114"/>
      <c r="D27" s="114"/>
      <c r="E27" s="117"/>
      <c r="F27" s="117"/>
      <c r="G27" s="117"/>
      <c r="H27" s="118"/>
    </row>
    <row r="28" spans="1:8" ht="26.25" customHeight="1" x14ac:dyDescent="0.25">
      <c r="A28" s="63" t="s">
        <v>196</v>
      </c>
      <c r="B28" s="114"/>
      <c r="C28" s="114"/>
      <c r="D28" s="114"/>
      <c r="E28" s="117"/>
      <c r="F28" s="117"/>
      <c r="G28" s="117"/>
      <c r="H28" s="118"/>
    </row>
    <row r="29" spans="1:8" ht="5.25" customHeight="1" x14ac:dyDescent="0.25">
      <c r="A29" s="68"/>
      <c r="B29" s="67"/>
      <c r="C29" s="67"/>
      <c r="D29" s="66"/>
      <c r="E29" s="66"/>
      <c r="F29" s="66"/>
      <c r="G29" s="66"/>
      <c r="H29" s="65"/>
    </row>
    <row r="30" spans="1:8" ht="26.25" customHeight="1" x14ac:dyDescent="0.25">
      <c r="A30" s="64" t="s">
        <v>199</v>
      </c>
      <c r="B30" s="114"/>
      <c r="C30" s="114"/>
      <c r="D30" s="114"/>
      <c r="E30" s="115" t="s">
        <v>198</v>
      </c>
      <c r="F30" s="115"/>
      <c r="G30" s="115"/>
      <c r="H30" s="116"/>
    </row>
    <row r="31" spans="1:8" ht="26.25" customHeight="1" x14ac:dyDescent="0.25">
      <c r="A31" s="63" t="s">
        <v>197</v>
      </c>
      <c r="B31" s="114"/>
      <c r="C31" s="114"/>
      <c r="D31" s="114"/>
      <c r="E31" s="117"/>
      <c r="F31" s="117"/>
      <c r="G31" s="117"/>
      <c r="H31" s="118"/>
    </row>
    <row r="32" spans="1:8" ht="26.25" customHeight="1" x14ac:dyDescent="0.25">
      <c r="A32" s="63" t="s">
        <v>196</v>
      </c>
      <c r="B32" s="114"/>
      <c r="C32" s="114"/>
      <c r="D32" s="114"/>
      <c r="E32" s="117"/>
      <c r="F32" s="117"/>
      <c r="G32" s="117"/>
      <c r="H32" s="118"/>
    </row>
    <row r="33" spans="1:8" ht="5.25" customHeight="1" x14ac:dyDescent="0.25">
      <c r="A33" s="62"/>
      <c r="B33" s="61"/>
      <c r="C33" s="61"/>
      <c r="D33" s="45"/>
      <c r="E33" s="45"/>
      <c r="F33" s="45"/>
      <c r="G33" s="45"/>
      <c r="H33" s="44"/>
    </row>
    <row r="34" spans="1:8" ht="25.5" customHeight="1" x14ac:dyDescent="0.25">
      <c r="A34" s="110" t="s">
        <v>195</v>
      </c>
      <c r="B34" s="111"/>
      <c r="C34" s="111"/>
      <c r="D34" s="111"/>
      <c r="E34" s="111"/>
      <c r="F34" s="111"/>
      <c r="G34" s="111"/>
      <c r="H34" s="112"/>
    </row>
    <row r="35" spans="1:8" ht="28.15" customHeight="1" x14ac:dyDescent="0.25">
      <c r="A35" s="127" t="s">
        <v>194</v>
      </c>
      <c r="B35" s="128"/>
      <c r="C35" s="128"/>
      <c r="D35" s="128"/>
      <c r="E35" s="128"/>
      <c r="F35" s="128"/>
      <c r="G35" s="128"/>
      <c r="H35" s="129"/>
    </row>
    <row r="36" spans="1:8" ht="28.5" customHeight="1" x14ac:dyDescent="0.25">
      <c r="A36" s="130" t="s">
        <v>193</v>
      </c>
      <c r="B36" s="131"/>
      <c r="C36" s="131"/>
      <c r="D36" s="132"/>
      <c r="E36" s="133" t="s">
        <v>192</v>
      </c>
      <c r="F36" s="131"/>
      <c r="G36" s="131"/>
      <c r="H36" s="134"/>
    </row>
    <row r="37" spans="1:8" ht="83.25" customHeight="1" x14ac:dyDescent="0.25">
      <c r="A37" s="135" t="s">
        <v>191</v>
      </c>
      <c r="B37" s="136"/>
      <c r="C37" s="136"/>
      <c r="D37" s="136"/>
      <c r="E37" s="137" t="s">
        <v>191</v>
      </c>
      <c r="F37" s="136"/>
      <c r="G37" s="136"/>
      <c r="H37" s="138"/>
    </row>
    <row r="38" spans="1:8" ht="20.25" customHeight="1" x14ac:dyDescent="0.25">
      <c r="A38" s="60" t="s">
        <v>190</v>
      </c>
      <c r="B38" s="119"/>
      <c r="C38" s="119"/>
      <c r="D38" s="119"/>
      <c r="E38" s="60" t="s">
        <v>190</v>
      </c>
      <c r="F38" s="119"/>
      <c r="G38" s="119"/>
      <c r="H38" s="120"/>
    </row>
    <row r="39" spans="1:8" ht="20.25" customHeight="1" x14ac:dyDescent="0.25">
      <c r="A39" s="60" t="s">
        <v>189</v>
      </c>
      <c r="B39" s="119"/>
      <c r="C39" s="119"/>
      <c r="D39" s="119"/>
      <c r="E39" s="59" t="s">
        <v>189</v>
      </c>
      <c r="F39" s="119"/>
      <c r="G39" s="119"/>
      <c r="H39" s="120"/>
    </row>
    <row r="40" spans="1:8" ht="9.75" customHeight="1" x14ac:dyDescent="0.25">
      <c r="A40" s="58"/>
      <c r="B40" s="57"/>
      <c r="C40" s="57"/>
      <c r="D40" s="56"/>
      <c r="E40" s="56"/>
      <c r="F40" s="56"/>
      <c r="G40" s="56"/>
      <c r="H40" s="55"/>
    </row>
    <row r="41" spans="1:8" ht="17.25" customHeight="1" x14ac:dyDescent="0.25">
      <c r="A41" s="54"/>
      <c r="B41" s="53"/>
      <c r="C41" s="53"/>
      <c r="D41" s="52"/>
      <c r="E41" s="52"/>
      <c r="F41" s="52"/>
      <c r="G41" s="52"/>
      <c r="H41" s="51"/>
    </row>
    <row r="42" spans="1:8" ht="24.75" customHeight="1" x14ac:dyDescent="0.25">
      <c r="A42" s="110" t="s">
        <v>188</v>
      </c>
      <c r="B42" s="111"/>
      <c r="C42" s="111"/>
      <c r="D42" s="111"/>
      <c r="E42" s="111"/>
      <c r="F42" s="111"/>
      <c r="G42" s="111"/>
      <c r="H42" s="112"/>
    </row>
    <row r="43" spans="1:8" ht="8.25" customHeight="1" x14ac:dyDescent="0.25">
      <c r="A43" s="50"/>
      <c r="B43" s="49"/>
      <c r="C43" s="49"/>
      <c r="D43" s="49"/>
      <c r="E43" s="49"/>
      <c r="F43" s="49"/>
      <c r="G43" s="49"/>
      <c r="H43" s="48"/>
    </row>
    <row r="44" spans="1:8" ht="24.75" customHeight="1" x14ac:dyDescent="0.25">
      <c r="A44" s="121" t="s">
        <v>187</v>
      </c>
      <c r="B44" s="122"/>
      <c r="C44" s="122"/>
      <c r="D44" s="122"/>
      <c r="E44" s="123"/>
      <c r="F44" s="124">
        <v>0</v>
      </c>
      <c r="G44" s="125"/>
      <c r="H44" s="126"/>
    </row>
    <row r="45" spans="1:8" ht="9" customHeight="1" x14ac:dyDescent="0.25">
      <c r="A45" s="47"/>
      <c r="B45" s="46"/>
      <c r="C45" s="46"/>
      <c r="D45" s="46"/>
      <c r="E45" s="46"/>
      <c r="F45" s="45"/>
      <c r="G45" s="45"/>
      <c r="H45" s="44"/>
    </row>
    <row r="46" spans="1:8" ht="38.25" customHeight="1" x14ac:dyDescent="0.25">
      <c r="A46" s="139" t="s">
        <v>186</v>
      </c>
      <c r="B46" s="140"/>
      <c r="C46" s="140"/>
      <c r="D46" s="43" t="s">
        <v>185</v>
      </c>
      <c r="E46" s="43" t="s">
        <v>123</v>
      </c>
      <c r="F46" s="43" t="s">
        <v>124</v>
      </c>
      <c r="G46" s="43" t="s">
        <v>125</v>
      </c>
      <c r="H46" s="42" t="s">
        <v>184</v>
      </c>
    </row>
    <row r="47" spans="1:8" ht="24.75" customHeight="1" x14ac:dyDescent="0.25">
      <c r="A47" s="141" t="s">
        <v>183</v>
      </c>
      <c r="B47" s="141"/>
      <c r="C47" s="141"/>
      <c r="D47" s="41"/>
      <c r="E47" s="41"/>
      <c r="F47" s="41"/>
      <c r="G47" s="41"/>
      <c r="H47" s="142" t="e">
        <f>D53+E53+F53+G53</f>
        <v>#VALUE!</v>
      </c>
    </row>
    <row r="48" spans="1:8" ht="24.75" customHeight="1" x14ac:dyDescent="0.25">
      <c r="A48" s="141" t="s">
        <v>182</v>
      </c>
      <c r="B48" s="141"/>
      <c r="C48" s="141"/>
      <c r="D48" s="39"/>
      <c r="E48" s="39"/>
      <c r="F48" s="39"/>
      <c r="G48" s="39"/>
      <c r="H48" s="143"/>
    </row>
    <row r="49" spans="1:8" ht="24.75" customHeight="1" x14ac:dyDescent="0.25">
      <c r="A49" s="141" t="s">
        <v>181</v>
      </c>
      <c r="B49" s="141"/>
      <c r="C49" s="141"/>
      <c r="D49" s="41"/>
      <c r="E49" s="89" t="e">
        <f>E50/2</f>
        <v>#VALUE!</v>
      </c>
      <c r="F49" s="89" t="e">
        <f t="shared" ref="F49:G49" si="0">F50/2</f>
        <v>#VALUE!</v>
      </c>
      <c r="G49" s="89" t="e">
        <f t="shared" si="0"/>
        <v>#VALUE!</v>
      </c>
      <c r="H49" s="143"/>
    </row>
    <row r="50" spans="1:8" ht="24.75" customHeight="1" x14ac:dyDescent="0.25">
      <c r="A50" s="141" t="s">
        <v>180</v>
      </c>
      <c r="B50" s="141"/>
      <c r="C50" s="141"/>
      <c r="D50" s="39"/>
      <c r="E50" s="90" t="str">
        <f>IF(ISTEXT($F$44),"Únicamente se deben diligenciar valores",IF(AND($F$44&gt;0,$F$44&lt;'TABLA DE RANGOS'!$B$6),'TABLA DE RANGOS'!$C$6,IF(AND($F$44&gt;='TABLA DE RANGOS'!$A$7,$F$44&lt;'TABLA DE RANGOS'!$B$7),'TABLA DE RANGOS'!$C$7,IF(AND($F$44&gt;='TABLA DE RANGOS'!$A$8,F44&lt;'TABLA DE RANGOS'!$B$8),'TABLA DE RANGOS'!$C$8,IF(AND($F$44&gt;='TABLA DE RANGOS'!$A$9,$F$44&lt;'TABLA DE RANGOS'!B9),'TABLA DE RANGOS'!$C$9,IF(AND($F$44&gt;='TABLA DE RANGOS'!$A$10,$F$44&lt;'TABLA DE RANGOS'!$B$10),'TABLA DE RANGOS'!$C$10,IF(AND($F$44&gt;='TABLA DE RANGOS'!$A$11,$F$44&lt;'TABLA DE RANGOS'!$B$11),'TABLA DE RANGOS'!$C$11,IF(AND($F$44&gt;='TABLA DE RANGOS'!$A$12,$F$44&lt;'TABLA DE RANGOS'!$B$12),'TABLA DE RANGOS'!$C$12,IF(AND($F$44&gt;='TABLA DE RANGOS'!$A$13,$F$44&lt;'TABLA DE RANGOS'!$B$13),'TABLA DE RANGOS'!$C$13,IF(AND($F$44&gt;='TABLA DE RANGOS'!$A$14,$F$44&lt;'TABLA DE RANGOS'!$B$14),'TABLA DE RANGOS'!$C$14,IF(AND($F$44&gt;='TABLA DE RANGOS'!$A$15,$F$44&lt;'TABLA DE RANGOS'!$B$15),'TABLA DE RANGOS'!$C$15,IF(F44&gt;='TABLA DE RANGOS'!$A$16,'TABLA DE RANGOS'!C16,"Revisar"))))))))))))</f>
        <v>Revisar</v>
      </c>
      <c r="F50" s="89" t="str">
        <f>IF(ISTEXT($F$44),"Únicamente se deben diligenciar valores",IF(AND($F$44&gt;0,$F$44&lt;'TABLA DE RANGOS'!$B$6),'TABLA DE RANGOS'!$D$6,IF(AND($F$44&gt;='TABLA DE RANGOS'!$A$7,$F$44&lt;'TABLA DE RANGOS'!$B$7),'TABLA DE RANGOS'!$D$7,IF(AND($F$44&gt;='TABLA DE RANGOS'!$A$8,F44&lt;'TABLA DE RANGOS'!$B$8),'TABLA DE RANGOS'!$D$8,IF(AND($F$44&gt;='TABLA DE RANGOS'!$A$9,$F$44&lt;'TABLA DE RANGOS'!B9),'TABLA DE RANGOS'!$D$9,IF(AND($F$44&gt;='TABLA DE RANGOS'!$A$10,$F$44&lt;'TABLA DE RANGOS'!$B$10),'TABLA DE RANGOS'!$D$10,IF(AND($F$44&gt;='TABLA DE RANGOS'!$A$11,$F$44&lt;'TABLA DE RANGOS'!$B$11),'TABLA DE RANGOS'!$D$11,IF(AND($F$44&gt;='TABLA DE RANGOS'!$A$12,$F$44&lt;'TABLA DE RANGOS'!$B$12),'TABLA DE RANGOS'!$D$12,IF(AND($F$44&gt;='TABLA DE RANGOS'!$A$13,$F$44&lt;'TABLA DE RANGOS'!$B$13),'TABLA DE RANGOS'!$D$13,IF(AND($F$44&gt;='TABLA DE RANGOS'!$A$14,$F$44&lt;'TABLA DE RANGOS'!$B$14),'TABLA DE RANGOS'!$D$14,IF(AND($F$44&gt;='TABLA DE RANGOS'!$A$15,$F$44&lt;'TABLA DE RANGOS'!$B$15),'TABLA DE RANGOS'!$D$15,IF(F44&gt;='TABLA DE RANGOS'!$A$16,'TABLA DE RANGOS'!D16,"Revisar"))))))))))))</f>
        <v>Revisar</v>
      </c>
      <c r="G50" s="90" t="str">
        <f>IF(ISTEXT($F$44),"Únicamente se deben diligenciar valores",IF(AND($F$44&gt;0,$F$44&lt;'TABLA DE RANGOS'!$B$6),'TABLA DE RANGOS'!$E$6,IF(AND($F$44&gt;='TABLA DE RANGOS'!$A$7,$F$44&lt;'TABLA DE RANGOS'!$B$7),'TABLA DE RANGOS'!$E$7,IF(AND($F$44&gt;='TABLA DE RANGOS'!$A$8,F44&lt;'TABLA DE RANGOS'!$B$8),'TABLA DE RANGOS'!$E$8,IF(AND($F$44&gt;='TABLA DE RANGOS'!$A$9,$F$44&lt;'TABLA DE RANGOS'!B9),'TABLA DE RANGOS'!$E$9,IF(AND($F$44&gt;='TABLA DE RANGOS'!$A$10,$F$44&lt;'TABLA DE RANGOS'!$B$10),'TABLA DE RANGOS'!$E$10,IF(AND($F$44&gt;='TABLA DE RANGOS'!$A$11,$F$44&lt;'TABLA DE RANGOS'!$B$11),'TABLA DE RANGOS'!$E$11,IF(AND($F$44&gt;='TABLA DE RANGOS'!$A$12,$F$44&lt;'TABLA DE RANGOS'!$B$12),'TABLA DE RANGOS'!$E$12,IF(AND($F$44&gt;='TABLA DE RANGOS'!$A$13,$F$44&lt;'TABLA DE RANGOS'!$B$13),'TABLA DE RANGOS'!$E$13,IF(AND($F$44&gt;='TABLA DE RANGOS'!$A$14,$F$44&lt;'TABLA DE RANGOS'!$B$14),'TABLA DE RANGOS'!$E$14,IF(AND($F$44&gt;='TABLA DE RANGOS'!$A$15,$F$44&lt;'TABLA DE RANGOS'!$B$15),'TABLA DE RANGOS'!$E$15,IF(F44&gt;='TABLA DE RANGOS'!$A$16,'TABLA DE RANGOS'!E16,"Revisar"))))))))))))</f>
        <v>Revisar</v>
      </c>
      <c r="H50" s="143"/>
    </row>
    <row r="51" spans="1:8" ht="24.75" customHeight="1" x14ac:dyDescent="0.25">
      <c r="A51" s="141" t="s">
        <v>179</v>
      </c>
      <c r="B51" s="141"/>
      <c r="C51" s="141"/>
      <c r="D51" s="39"/>
      <c r="E51" s="39"/>
      <c r="F51" s="39"/>
      <c r="G51" s="39"/>
      <c r="H51" s="143"/>
    </row>
    <row r="52" spans="1:8" ht="24.75" customHeight="1" x14ac:dyDescent="0.25">
      <c r="A52" s="141" t="s">
        <v>178</v>
      </c>
      <c r="B52" s="141"/>
      <c r="C52" s="141"/>
      <c r="D52" s="39"/>
      <c r="E52" s="39"/>
      <c r="F52" s="39"/>
      <c r="G52" s="39"/>
      <c r="H52" s="143"/>
    </row>
    <row r="53" spans="1:8" ht="24.75" customHeight="1" thickBot="1" x14ac:dyDescent="0.3">
      <c r="A53" s="141" t="s">
        <v>177</v>
      </c>
      <c r="B53" s="141"/>
      <c r="C53" s="141"/>
      <c r="D53" s="39">
        <f>(D47*D50)+(D48*D49)+D51+D52</f>
        <v>0</v>
      </c>
      <c r="E53" s="41" t="e">
        <f>(E47*E50)+(E48*E49)+E51+E52</f>
        <v>#VALUE!</v>
      </c>
      <c r="F53" s="40" t="e">
        <f>(F47*F50)+(F48*F49)+F51+F52</f>
        <v>#VALUE!</v>
      </c>
      <c r="G53" s="39" t="e">
        <f>(G47*G50)+(G48*G49)+G51+G52</f>
        <v>#VALUE!</v>
      </c>
      <c r="H53" s="144"/>
    </row>
    <row r="54" spans="1:8" ht="15.75" customHeight="1" x14ac:dyDescent="0.25">
      <c r="A54" s="149" t="s">
        <v>219</v>
      </c>
      <c r="B54" s="150"/>
      <c r="C54" s="150"/>
      <c r="D54" s="150"/>
      <c r="E54" s="150"/>
      <c r="F54" s="150"/>
      <c r="G54" s="150"/>
      <c r="H54" s="151"/>
    </row>
    <row r="55" spans="1:8" ht="15.75" customHeight="1" x14ac:dyDescent="0.25">
      <c r="A55" s="149" t="s">
        <v>221</v>
      </c>
      <c r="B55" s="150"/>
      <c r="C55" s="150"/>
      <c r="D55" s="150"/>
      <c r="E55" s="150"/>
      <c r="F55" s="150"/>
      <c r="G55" s="150"/>
      <c r="H55" s="151"/>
    </row>
    <row r="56" spans="1:8" ht="9" customHeight="1" x14ac:dyDescent="0.25">
      <c r="A56" s="102"/>
      <c r="B56" s="145"/>
      <c r="C56" s="145"/>
      <c r="D56" s="145"/>
      <c r="E56" s="145"/>
      <c r="F56" s="145"/>
      <c r="G56" s="145"/>
      <c r="H56" s="103"/>
    </row>
    <row r="57" spans="1:8" ht="15.75" customHeight="1" x14ac:dyDescent="0.25">
      <c r="A57" s="152" t="s">
        <v>176</v>
      </c>
      <c r="B57" s="152"/>
      <c r="C57" s="152"/>
      <c r="D57" s="152"/>
      <c r="E57" s="152"/>
      <c r="F57" s="152"/>
      <c r="G57" s="152"/>
      <c r="H57" s="152"/>
    </row>
    <row r="58" spans="1:8" ht="14.25" x14ac:dyDescent="0.25">
      <c r="A58" s="152" t="s">
        <v>175</v>
      </c>
      <c r="B58" s="152"/>
      <c r="C58" s="36" t="s">
        <v>174</v>
      </c>
      <c r="D58" s="152" t="s">
        <v>173</v>
      </c>
      <c r="E58" s="152"/>
      <c r="F58" s="152"/>
      <c r="G58" s="36" t="s">
        <v>172</v>
      </c>
      <c r="H58" s="36" t="s">
        <v>171</v>
      </c>
    </row>
    <row r="59" spans="1:8" ht="43.5" customHeight="1" x14ac:dyDescent="0.25">
      <c r="A59" s="154" t="s">
        <v>224</v>
      </c>
      <c r="B59" s="155"/>
      <c r="C59" s="38">
        <v>45936</v>
      </c>
      <c r="D59" s="146" t="s">
        <v>229</v>
      </c>
      <c r="E59" s="147"/>
      <c r="F59" s="148"/>
      <c r="G59" s="37" t="s">
        <v>170</v>
      </c>
      <c r="H59" s="37" t="s">
        <v>169</v>
      </c>
    </row>
    <row r="60" spans="1:8" ht="15" customHeight="1" x14ac:dyDescent="0.25">
      <c r="A60" s="152" t="s">
        <v>168</v>
      </c>
      <c r="B60" s="152"/>
      <c r="C60" s="152"/>
      <c r="D60" s="152" t="s">
        <v>167</v>
      </c>
      <c r="E60" s="152"/>
      <c r="F60" s="152" t="s">
        <v>166</v>
      </c>
      <c r="G60" s="152"/>
      <c r="H60" s="152"/>
    </row>
    <row r="61" spans="1:8" ht="15" customHeight="1" x14ac:dyDescent="0.25">
      <c r="A61" s="153" t="s">
        <v>165</v>
      </c>
      <c r="B61" s="153"/>
      <c r="C61" s="153"/>
      <c r="D61" s="153" t="s">
        <v>164</v>
      </c>
      <c r="E61" s="153"/>
      <c r="F61" s="153" t="s">
        <v>225</v>
      </c>
      <c r="G61" s="153"/>
      <c r="H61" s="153"/>
    </row>
    <row r="62" spans="1:8" ht="15" customHeight="1" x14ac:dyDescent="0.25">
      <c r="A62" s="153" t="s">
        <v>163</v>
      </c>
      <c r="B62" s="153"/>
      <c r="C62" s="153"/>
      <c r="D62" s="153" t="s">
        <v>162</v>
      </c>
      <c r="E62" s="153"/>
      <c r="F62" s="153" t="s">
        <v>230</v>
      </c>
      <c r="G62" s="153"/>
      <c r="H62" s="153"/>
    </row>
    <row r="63" spans="1:8" ht="28.5" customHeight="1" x14ac:dyDescent="0.25">
      <c r="A63" s="153" t="s">
        <v>228</v>
      </c>
      <c r="B63" s="153"/>
      <c r="C63" s="153"/>
      <c r="D63" s="153" t="s">
        <v>228</v>
      </c>
      <c r="E63" s="153"/>
      <c r="F63" s="153" t="s">
        <v>227</v>
      </c>
      <c r="G63" s="153"/>
      <c r="H63" s="153"/>
    </row>
    <row r="64" spans="1:8" ht="16.5" customHeight="1" x14ac:dyDescent="0.25">
      <c r="A64" s="153" t="s">
        <v>226</v>
      </c>
      <c r="B64" s="153"/>
      <c r="C64" s="153"/>
      <c r="D64" s="153" t="s">
        <v>226</v>
      </c>
      <c r="E64" s="153"/>
      <c r="F64" s="153" t="s">
        <v>226</v>
      </c>
      <c r="G64" s="153"/>
      <c r="H64" s="153"/>
    </row>
  </sheetData>
  <sheetProtection formatCells="0" formatColumns="0" formatRows="0" deleteColumns="0" deleteRows="0" selectLockedCells="1" autoFilter="0"/>
  <mergeCells count="79">
    <mergeCell ref="F61:H61"/>
    <mergeCell ref="F62:H62"/>
    <mergeCell ref="F63:H63"/>
    <mergeCell ref="F64:H64"/>
    <mergeCell ref="A57:H57"/>
    <mergeCell ref="A58:B58"/>
    <mergeCell ref="D58:F58"/>
    <mergeCell ref="A59:B59"/>
    <mergeCell ref="A61:C61"/>
    <mergeCell ref="A62:C62"/>
    <mergeCell ref="A63:C63"/>
    <mergeCell ref="A64:C64"/>
    <mergeCell ref="D61:E61"/>
    <mergeCell ref="D62:E62"/>
    <mergeCell ref="D63:E63"/>
    <mergeCell ref="D64:E64"/>
    <mergeCell ref="A56:H56"/>
    <mergeCell ref="D59:F59"/>
    <mergeCell ref="A54:H54"/>
    <mergeCell ref="A55:H55"/>
    <mergeCell ref="A60:C60"/>
    <mergeCell ref="F60:H60"/>
    <mergeCell ref="D60:E60"/>
    <mergeCell ref="A46:C46"/>
    <mergeCell ref="A47:C47"/>
    <mergeCell ref="H47:H53"/>
    <mergeCell ref="A48:C48"/>
    <mergeCell ref="A49:C49"/>
    <mergeCell ref="A50:C50"/>
    <mergeCell ref="A51:C51"/>
    <mergeCell ref="A53:C53"/>
    <mergeCell ref="A52:C52"/>
    <mergeCell ref="A44:E44"/>
    <mergeCell ref="F44:H44"/>
    <mergeCell ref="A34:H34"/>
    <mergeCell ref="A35:H35"/>
    <mergeCell ref="A36:D36"/>
    <mergeCell ref="E36:H36"/>
    <mergeCell ref="A37:D37"/>
    <mergeCell ref="E37:H37"/>
    <mergeCell ref="B38:D38"/>
    <mergeCell ref="F38:H38"/>
    <mergeCell ref="A42:H42"/>
    <mergeCell ref="E23:H24"/>
    <mergeCell ref="B23:D23"/>
    <mergeCell ref="B24:D24"/>
    <mergeCell ref="B39:D39"/>
    <mergeCell ref="F39:H39"/>
    <mergeCell ref="B26:D26"/>
    <mergeCell ref="E26:H26"/>
    <mergeCell ref="E27:H28"/>
    <mergeCell ref="B27:D27"/>
    <mergeCell ref="B28:D28"/>
    <mergeCell ref="B30:D30"/>
    <mergeCell ref="E30:H30"/>
    <mergeCell ref="E31:H32"/>
    <mergeCell ref="B31:D31"/>
    <mergeCell ref="B32:D32"/>
    <mergeCell ref="A15:C15"/>
    <mergeCell ref="D15:H15"/>
    <mergeCell ref="A16:C16"/>
    <mergeCell ref="D16:H16"/>
    <mergeCell ref="B22:D22"/>
    <mergeCell ref="E22:H22"/>
    <mergeCell ref="A20:H20"/>
    <mergeCell ref="A1:B4"/>
    <mergeCell ref="C1:G4"/>
    <mergeCell ref="A5:H5"/>
    <mergeCell ref="A9:H9"/>
    <mergeCell ref="A10:C10"/>
    <mergeCell ref="D10:H10"/>
    <mergeCell ref="A14:C14"/>
    <mergeCell ref="D11:E11"/>
    <mergeCell ref="G11:H11"/>
    <mergeCell ref="A12:C12"/>
    <mergeCell ref="D12:H12"/>
    <mergeCell ref="A13:C13"/>
    <mergeCell ref="D13:H13"/>
    <mergeCell ref="D14:E14"/>
  </mergeCells>
  <conditionalFormatting sqref="B22:D24">
    <cfRule type="containsBlanks" dxfId="19" priority="11">
      <formula>LEN(TRIM(B22))=0</formula>
    </cfRule>
  </conditionalFormatting>
  <conditionalFormatting sqref="B30:D32">
    <cfRule type="containsBlanks" dxfId="18" priority="2">
      <formula>LEN(TRIM(B30))=0</formula>
    </cfRule>
  </conditionalFormatting>
  <conditionalFormatting sqref="B38:D39">
    <cfRule type="containsBlanks" dxfId="17" priority="3">
      <formula>LEN(TRIM(B38))=0</formula>
    </cfRule>
  </conditionalFormatting>
  <conditionalFormatting sqref="D47:G53">
    <cfRule type="containsBlanks" dxfId="16" priority="9">
      <formula>LEN(TRIM(D47))=0</formula>
    </cfRule>
  </conditionalFormatting>
  <conditionalFormatting sqref="D10:H10 D11:E11 G11:H11 D12:H13 D14 F14:H14">
    <cfRule type="containsBlanks" dxfId="15" priority="8">
      <formula>LEN(TRIM(D10))=0</formula>
    </cfRule>
  </conditionalFormatting>
  <conditionalFormatting sqref="D15:H18">
    <cfRule type="containsBlanks" dxfId="14" priority="7">
      <formula>LEN(TRIM(D15))=0</formula>
    </cfRule>
  </conditionalFormatting>
  <conditionalFormatting sqref="E23:H24">
    <cfRule type="containsBlanks" dxfId="13" priority="6">
      <formula>LEN(TRIM(E23))=0</formula>
    </cfRule>
  </conditionalFormatting>
  <conditionalFormatting sqref="E27:H28">
    <cfRule type="containsBlanks" dxfId="12" priority="5">
      <formula>LEN(TRIM(E27))=0</formula>
    </cfRule>
  </conditionalFormatting>
  <conditionalFormatting sqref="E31:H32">
    <cfRule type="containsBlanks" dxfId="11" priority="1">
      <formula>LEN(TRIM(E31))=0</formula>
    </cfRule>
  </conditionalFormatting>
  <conditionalFormatting sqref="F38:H39">
    <cfRule type="containsBlanks" dxfId="10" priority="4">
      <formula>LEN(TRIM(F38))=0</formula>
    </cfRule>
  </conditionalFormatting>
  <conditionalFormatting sqref="H7 B26:D28">
    <cfRule type="containsBlanks" dxfId="9" priority="12">
      <formula>LEN(TRIM(B7))=0</formula>
    </cfRule>
  </conditionalFormatting>
  <conditionalFormatting sqref="H47">
    <cfRule type="containsBlanks" dxfId="8" priority="10">
      <formula>LEN(TRIM(H47))=0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portrait" r:id="rId1"/>
  <rowBreaks count="1" manualBreakCount="1">
    <brk id="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40" workbookViewId="0">
      <selection activeCell="F41" sqref="F41"/>
    </sheetView>
  </sheetViews>
  <sheetFormatPr baseColWidth="10" defaultRowHeight="14.25" x14ac:dyDescent="0.2"/>
  <cols>
    <col min="1" max="1" width="10.42578125" style="1" customWidth="1"/>
    <col min="2" max="2" width="31.85546875" style="1" bestFit="1" customWidth="1"/>
    <col min="3" max="3" width="39.42578125" style="1" bestFit="1" customWidth="1"/>
    <col min="4" max="16384" width="11.42578125" style="1"/>
  </cols>
  <sheetData>
    <row r="1" spans="1:3" ht="90" customHeight="1" thickBot="1" x14ac:dyDescent="0.25">
      <c r="A1" s="156" t="s">
        <v>121</v>
      </c>
      <c r="B1" s="157"/>
      <c r="C1" s="158"/>
    </row>
    <row r="2" spans="1:3" ht="18" x14ac:dyDescent="0.25">
      <c r="A2" s="3" t="s">
        <v>119</v>
      </c>
      <c r="B2" s="4" t="s">
        <v>15</v>
      </c>
      <c r="C2" s="5" t="s">
        <v>120</v>
      </c>
    </row>
    <row r="3" spans="1:3" ht="15" x14ac:dyDescent="0.2">
      <c r="A3" s="6">
        <v>1</v>
      </c>
      <c r="B3" s="7" t="s">
        <v>14</v>
      </c>
      <c r="C3" s="8" t="s">
        <v>16</v>
      </c>
    </row>
    <row r="4" spans="1:3" ht="15" x14ac:dyDescent="0.2">
      <c r="A4" s="6">
        <v>2</v>
      </c>
      <c r="B4" s="7" t="s">
        <v>13</v>
      </c>
      <c r="C4" s="8" t="s">
        <v>16</v>
      </c>
    </row>
    <row r="5" spans="1:3" ht="15" x14ac:dyDescent="0.2">
      <c r="A5" s="6">
        <v>3</v>
      </c>
      <c r="B5" s="7" t="s">
        <v>12</v>
      </c>
      <c r="C5" s="8" t="s">
        <v>16</v>
      </c>
    </row>
    <row r="6" spans="1:3" ht="15" x14ac:dyDescent="0.2">
      <c r="A6" s="6">
        <v>4</v>
      </c>
      <c r="B6" s="7" t="s">
        <v>11</v>
      </c>
      <c r="C6" s="8" t="s">
        <v>16</v>
      </c>
    </row>
    <row r="7" spans="1:3" ht="15" x14ac:dyDescent="0.2">
      <c r="A7" s="6">
        <v>5</v>
      </c>
      <c r="B7" s="7" t="s">
        <v>10</v>
      </c>
      <c r="C7" s="8" t="s">
        <v>16</v>
      </c>
    </row>
    <row r="8" spans="1:3" ht="15" x14ac:dyDescent="0.2">
      <c r="A8" s="6">
        <v>6</v>
      </c>
      <c r="B8" s="7" t="s">
        <v>9</v>
      </c>
      <c r="C8" s="8" t="s">
        <v>16</v>
      </c>
    </row>
    <row r="9" spans="1:3" ht="15" x14ac:dyDescent="0.2">
      <c r="A9" s="6">
        <v>7</v>
      </c>
      <c r="B9" s="7" t="s">
        <v>8</v>
      </c>
      <c r="C9" s="8" t="s">
        <v>16</v>
      </c>
    </row>
    <row r="10" spans="1:3" ht="15" x14ac:dyDescent="0.2">
      <c r="A10" s="6">
        <v>8</v>
      </c>
      <c r="B10" s="7" t="s">
        <v>7</v>
      </c>
      <c r="C10" s="8" t="s">
        <v>16</v>
      </c>
    </row>
    <row r="11" spans="1:3" ht="15" x14ac:dyDescent="0.2">
      <c r="A11" s="6">
        <v>9</v>
      </c>
      <c r="B11" s="7" t="s">
        <v>6</v>
      </c>
      <c r="C11" s="8" t="s">
        <v>16</v>
      </c>
    </row>
    <row r="12" spans="1:3" ht="15" x14ac:dyDescent="0.2">
      <c r="A12" s="6">
        <v>10</v>
      </c>
      <c r="B12" s="7" t="s">
        <v>5</v>
      </c>
      <c r="C12" s="8" t="s">
        <v>16</v>
      </c>
    </row>
    <row r="13" spans="1:3" ht="15" x14ac:dyDescent="0.2">
      <c r="A13" s="6">
        <v>11</v>
      </c>
      <c r="B13" s="7" t="s">
        <v>4</v>
      </c>
      <c r="C13" s="8" t="s">
        <v>16</v>
      </c>
    </row>
    <row r="14" spans="1:3" ht="15" x14ac:dyDescent="0.2">
      <c r="A14" s="6">
        <v>12</v>
      </c>
      <c r="B14" s="7" t="s">
        <v>3</v>
      </c>
      <c r="C14" s="8" t="s">
        <v>16</v>
      </c>
    </row>
    <row r="15" spans="1:3" ht="15" x14ac:dyDescent="0.2">
      <c r="A15" s="6">
        <v>13</v>
      </c>
      <c r="B15" s="7" t="s">
        <v>2</v>
      </c>
      <c r="C15" s="8" t="s">
        <v>16</v>
      </c>
    </row>
    <row r="16" spans="1:3" ht="15" x14ac:dyDescent="0.2">
      <c r="A16" s="6">
        <v>14</v>
      </c>
      <c r="B16" s="7" t="s">
        <v>1</v>
      </c>
      <c r="C16" s="8" t="s">
        <v>16</v>
      </c>
    </row>
    <row r="17" spans="1:3" ht="15" x14ac:dyDescent="0.2">
      <c r="A17" s="6">
        <v>15</v>
      </c>
      <c r="B17" s="7" t="s">
        <v>0</v>
      </c>
      <c r="C17" s="8" t="s">
        <v>16</v>
      </c>
    </row>
    <row r="18" spans="1:3" ht="15" x14ac:dyDescent="0.2">
      <c r="A18" s="6">
        <v>16</v>
      </c>
      <c r="B18" s="7" t="s">
        <v>0</v>
      </c>
      <c r="C18" s="8" t="s">
        <v>16</v>
      </c>
    </row>
    <row r="19" spans="1:3" ht="15" x14ac:dyDescent="0.2">
      <c r="A19" s="6">
        <v>17</v>
      </c>
      <c r="B19" s="7" t="s">
        <v>19</v>
      </c>
      <c r="C19" s="8" t="s">
        <v>16</v>
      </c>
    </row>
    <row r="20" spans="1:3" ht="15" x14ac:dyDescent="0.2">
      <c r="A20" s="6">
        <v>18</v>
      </c>
      <c r="B20" s="7" t="s">
        <v>20</v>
      </c>
      <c r="C20" s="8" t="s">
        <v>16</v>
      </c>
    </row>
    <row r="21" spans="1:3" ht="15" x14ac:dyDescent="0.2">
      <c r="A21" s="6">
        <v>19</v>
      </c>
      <c r="B21" s="7" t="s">
        <v>21</v>
      </c>
      <c r="C21" s="8" t="s">
        <v>16</v>
      </c>
    </row>
    <row r="22" spans="1:3" ht="15" x14ac:dyDescent="0.2">
      <c r="A22" s="6">
        <v>20</v>
      </c>
      <c r="B22" s="7" t="s">
        <v>22</v>
      </c>
      <c r="C22" s="8" t="s">
        <v>16</v>
      </c>
    </row>
    <row r="23" spans="1:3" ht="15" x14ac:dyDescent="0.2">
      <c r="A23" s="6">
        <v>21</v>
      </c>
      <c r="B23" s="7" t="s">
        <v>23</v>
      </c>
      <c r="C23" s="8" t="s">
        <v>16</v>
      </c>
    </row>
    <row r="24" spans="1:3" ht="15" x14ac:dyDescent="0.2">
      <c r="A24" s="6">
        <v>22</v>
      </c>
      <c r="B24" s="7" t="s">
        <v>24</v>
      </c>
      <c r="C24" s="8" t="s">
        <v>16</v>
      </c>
    </row>
    <row r="25" spans="1:3" ht="15" x14ac:dyDescent="0.2">
      <c r="A25" s="6">
        <v>23</v>
      </c>
      <c r="B25" s="7" t="s">
        <v>25</v>
      </c>
      <c r="C25" s="8" t="s">
        <v>16</v>
      </c>
    </row>
    <row r="26" spans="1:3" ht="15" x14ac:dyDescent="0.2">
      <c r="A26" s="6">
        <v>24</v>
      </c>
      <c r="B26" s="7" t="s">
        <v>26</v>
      </c>
      <c r="C26" s="8" t="s">
        <v>16</v>
      </c>
    </row>
    <row r="27" spans="1:3" ht="15" x14ac:dyDescent="0.2">
      <c r="A27" s="6">
        <v>25</v>
      </c>
      <c r="B27" s="7" t="s">
        <v>27</v>
      </c>
      <c r="C27" s="8" t="s">
        <v>16</v>
      </c>
    </row>
    <row r="28" spans="1:3" ht="15" x14ac:dyDescent="0.2">
      <c r="A28" s="6">
        <v>26</v>
      </c>
      <c r="B28" s="7" t="s">
        <v>28</v>
      </c>
      <c r="C28" s="8" t="s">
        <v>16</v>
      </c>
    </row>
    <row r="29" spans="1:3" ht="15" x14ac:dyDescent="0.2">
      <c r="A29" s="6">
        <v>27</v>
      </c>
      <c r="B29" s="7" t="s">
        <v>29</v>
      </c>
      <c r="C29" s="8" t="s">
        <v>16</v>
      </c>
    </row>
    <row r="30" spans="1:3" ht="15" x14ac:dyDescent="0.2">
      <c r="A30" s="6">
        <v>28</v>
      </c>
      <c r="B30" s="7" t="s">
        <v>30</v>
      </c>
      <c r="C30" s="8" t="s">
        <v>16</v>
      </c>
    </row>
    <row r="31" spans="1:3" ht="15" x14ac:dyDescent="0.2">
      <c r="A31" s="9">
        <v>29</v>
      </c>
      <c r="B31" s="10" t="s">
        <v>31</v>
      </c>
      <c r="C31" s="11" t="s">
        <v>17</v>
      </c>
    </row>
    <row r="32" spans="1:3" ht="15" x14ac:dyDescent="0.2">
      <c r="A32" s="9">
        <v>30</v>
      </c>
      <c r="B32" s="10" t="s">
        <v>32</v>
      </c>
      <c r="C32" s="11" t="s">
        <v>17</v>
      </c>
    </row>
    <row r="33" spans="1:3" ht="15" x14ac:dyDescent="0.2">
      <c r="A33" s="9">
        <v>31</v>
      </c>
      <c r="B33" s="10" t="s">
        <v>33</v>
      </c>
      <c r="C33" s="11" t="s">
        <v>17</v>
      </c>
    </row>
    <row r="34" spans="1:3" ht="15" x14ac:dyDescent="0.2">
      <c r="A34" s="9">
        <v>32</v>
      </c>
      <c r="B34" s="10" t="s">
        <v>34</v>
      </c>
      <c r="C34" s="11" t="s">
        <v>17</v>
      </c>
    </row>
    <row r="35" spans="1:3" ht="15" x14ac:dyDescent="0.2">
      <c r="A35" s="9">
        <v>33</v>
      </c>
      <c r="B35" s="10" t="s">
        <v>35</v>
      </c>
      <c r="C35" s="11" t="s">
        <v>17</v>
      </c>
    </row>
    <row r="36" spans="1:3" ht="15" x14ac:dyDescent="0.2">
      <c r="A36" s="9">
        <v>34</v>
      </c>
      <c r="B36" s="10" t="s">
        <v>36</v>
      </c>
      <c r="C36" s="11" t="s">
        <v>17</v>
      </c>
    </row>
    <row r="37" spans="1:3" ht="15" x14ac:dyDescent="0.2">
      <c r="A37" s="9">
        <v>35</v>
      </c>
      <c r="B37" s="10" t="s">
        <v>37</v>
      </c>
      <c r="C37" s="11" t="s">
        <v>17</v>
      </c>
    </row>
    <row r="38" spans="1:3" ht="15" x14ac:dyDescent="0.2">
      <c r="A38" s="9">
        <v>36</v>
      </c>
      <c r="B38" s="10" t="s">
        <v>38</v>
      </c>
      <c r="C38" s="11" t="s">
        <v>17</v>
      </c>
    </row>
    <row r="39" spans="1:3" ht="15" x14ac:dyDescent="0.2">
      <c r="A39" s="9">
        <v>37</v>
      </c>
      <c r="B39" s="10" t="s">
        <v>39</v>
      </c>
      <c r="C39" s="11" t="s">
        <v>17</v>
      </c>
    </row>
    <row r="40" spans="1:3" ht="15" x14ac:dyDescent="0.2">
      <c r="A40" s="9">
        <v>38</v>
      </c>
      <c r="B40" s="10" t="s">
        <v>40</v>
      </c>
      <c r="C40" s="11" t="s">
        <v>17</v>
      </c>
    </row>
    <row r="41" spans="1:3" ht="15" x14ac:dyDescent="0.2">
      <c r="A41" s="9">
        <v>39</v>
      </c>
      <c r="B41" s="10" t="s">
        <v>41</v>
      </c>
      <c r="C41" s="11" t="s">
        <v>17</v>
      </c>
    </row>
    <row r="42" spans="1:3" ht="15" x14ac:dyDescent="0.2">
      <c r="A42" s="9">
        <v>40</v>
      </c>
      <c r="B42" s="10" t="s">
        <v>42</v>
      </c>
      <c r="C42" s="11" t="s">
        <v>17</v>
      </c>
    </row>
    <row r="43" spans="1:3" ht="15" x14ac:dyDescent="0.2">
      <c r="A43" s="9">
        <v>41</v>
      </c>
      <c r="B43" s="10" t="s">
        <v>43</v>
      </c>
      <c r="C43" s="11" t="s">
        <v>17</v>
      </c>
    </row>
    <row r="44" spans="1:3" ht="15" x14ac:dyDescent="0.2">
      <c r="A44" s="9">
        <v>42</v>
      </c>
      <c r="B44" s="10" t="s">
        <v>44</v>
      </c>
      <c r="C44" s="11" t="s">
        <v>17</v>
      </c>
    </row>
    <row r="45" spans="1:3" ht="15" x14ac:dyDescent="0.2">
      <c r="A45" s="9">
        <v>43</v>
      </c>
      <c r="B45" s="10" t="s">
        <v>45</v>
      </c>
      <c r="C45" s="11" t="s">
        <v>17</v>
      </c>
    </row>
    <row r="46" spans="1:3" ht="15" x14ac:dyDescent="0.2">
      <c r="A46" s="9">
        <v>44</v>
      </c>
      <c r="B46" s="10" t="s">
        <v>46</v>
      </c>
      <c r="C46" s="11" t="s">
        <v>17</v>
      </c>
    </row>
    <row r="47" spans="1:3" ht="15" x14ac:dyDescent="0.2">
      <c r="A47" s="9">
        <v>45</v>
      </c>
      <c r="B47" s="10" t="s">
        <v>47</v>
      </c>
      <c r="C47" s="11" t="s">
        <v>17</v>
      </c>
    </row>
    <row r="48" spans="1:3" ht="15" x14ac:dyDescent="0.2">
      <c r="A48" s="9">
        <v>46</v>
      </c>
      <c r="B48" s="10" t="s">
        <v>48</v>
      </c>
      <c r="C48" s="11" t="s">
        <v>17</v>
      </c>
    </row>
    <row r="49" spans="1:3" ht="15" x14ac:dyDescent="0.2">
      <c r="A49" s="9">
        <v>47</v>
      </c>
      <c r="B49" s="10" t="s">
        <v>49</v>
      </c>
      <c r="C49" s="11" t="s">
        <v>17</v>
      </c>
    </row>
    <row r="50" spans="1:3" ht="15" x14ac:dyDescent="0.2">
      <c r="A50" s="9">
        <v>48</v>
      </c>
      <c r="B50" s="10" t="s">
        <v>50</v>
      </c>
      <c r="C50" s="11" t="s">
        <v>17</v>
      </c>
    </row>
    <row r="51" spans="1:3" ht="15" x14ac:dyDescent="0.2">
      <c r="A51" s="9">
        <v>49</v>
      </c>
      <c r="B51" s="10" t="s">
        <v>51</v>
      </c>
      <c r="C51" s="11" t="s">
        <v>17</v>
      </c>
    </row>
    <row r="52" spans="1:3" ht="15" x14ac:dyDescent="0.2">
      <c r="A52" s="9">
        <v>50</v>
      </c>
      <c r="B52" s="10" t="s">
        <v>52</v>
      </c>
      <c r="C52" s="11" t="s">
        <v>17</v>
      </c>
    </row>
    <row r="53" spans="1:3" ht="15" x14ac:dyDescent="0.2">
      <c r="A53" s="9">
        <v>51</v>
      </c>
      <c r="B53" s="10" t="s">
        <v>53</v>
      </c>
      <c r="C53" s="11" t="s">
        <v>17</v>
      </c>
    </row>
    <row r="54" spans="1:3" ht="15" x14ac:dyDescent="0.2">
      <c r="A54" s="9">
        <v>52</v>
      </c>
      <c r="B54" s="10" t="s">
        <v>54</v>
      </c>
      <c r="C54" s="11" t="s">
        <v>17</v>
      </c>
    </row>
    <row r="55" spans="1:3" ht="15" x14ac:dyDescent="0.2">
      <c r="A55" s="9">
        <v>53</v>
      </c>
      <c r="B55" s="10" t="s">
        <v>55</v>
      </c>
      <c r="C55" s="11" t="s">
        <v>17</v>
      </c>
    </row>
    <row r="56" spans="1:3" ht="15" x14ac:dyDescent="0.2">
      <c r="A56" s="9">
        <v>54</v>
      </c>
      <c r="B56" s="10" t="s">
        <v>56</v>
      </c>
      <c r="C56" s="11" t="s">
        <v>17</v>
      </c>
    </row>
    <row r="57" spans="1:3" ht="15" x14ac:dyDescent="0.2">
      <c r="A57" s="9">
        <v>55</v>
      </c>
      <c r="B57" s="10" t="s">
        <v>57</v>
      </c>
      <c r="C57" s="11" t="s">
        <v>17</v>
      </c>
    </row>
    <row r="58" spans="1:3" ht="15" x14ac:dyDescent="0.2">
      <c r="A58" s="9">
        <v>56</v>
      </c>
      <c r="B58" s="10" t="s">
        <v>58</v>
      </c>
      <c r="C58" s="11" t="s">
        <v>17</v>
      </c>
    </row>
    <row r="59" spans="1:3" ht="15" x14ac:dyDescent="0.2">
      <c r="A59" s="9">
        <v>57</v>
      </c>
      <c r="B59" s="10" t="s">
        <v>59</v>
      </c>
      <c r="C59" s="11" t="s">
        <v>17</v>
      </c>
    </row>
    <row r="60" spans="1:3" ht="15" x14ac:dyDescent="0.2">
      <c r="A60" s="9">
        <v>58</v>
      </c>
      <c r="B60" s="10" t="s">
        <v>60</v>
      </c>
      <c r="C60" s="11" t="s">
        <v>17</v>
      </c>
    </row>
    <row r="61" spans="1:3" ht="15" x14ac:dyDescent="0.2">
      <c r="A61" s="9">
        <v>59</v>
      </c>
      <c r="B61" s="10" t="s">
        <v>61</v>
      </c>
      <c r="C61" s="11" t="s">
        <v>17</v>
      </c>
    </row>
    <row r="62" spans="1:3" ht="15" x14ac:dyDescent="0.2">
      <c r="A62" s="9">
        <v>60</v>
      </c>
      <c r="B62" s="10" t="s">
        <v>62</v>
      </c>
      <c r="C62" s="11" t="s">
        <v>17</v>
      </c>
    </row>
    <row r="63" spans="1:3" ht="15" x14ac:dyDescent="0.2">
      <c r="A63" s="9">
        <v>61</v>
      </c>
      <c r="B63" s="10" t="s">
        <v>63</v>
      </c>
      <c r="C63" s="11" t="s">
        <v>17</v>
      </c>
    </row>
    <row r="64" spans="1:3" ht="15" x14ac:dyDescent="0.2">
      <c r="A64" s="9">
        <v>62</v>
      </c>
      <c r="B64" s="10" t="s">
        <v>64</v>
      </c>
      <c r="C64" s="11" t="s">
        <v>17</v>
      </c>
    </row>
    <row r="65" spans="1:3" ht="15" x14ac:dyDescent="0.2">
      <c r="A65" s="9">
        <v>63</v>
      </c>
      <c r="B65" s="10" t="s">
        <v>65</v>
      </c>
      <c r="C65" s="11" t="s">
        <v>17</v>
      </c>
    </row>
    <row r="66" spans="1:3" ht="15" x14ac:dyDescent="0.2">
      <c r="A66" s="9">
        <v>64</v>
      </c>
      <c r="B66" s="10" t="s">
        <v>66</v>
      </c>
      <c r="C66" s="11" t="s">
        <v>17</v>
      </c>
    </row>
    <row r="67" spans="1:3" ht="15" x14ac:dyDescent="0.2">
      <c r="A67" s="9">
        <v>65</v>
      </c>
      <c r="B67" s="10" t="s">
        <v>67</v>
      </c>
      <c r="C67" s="11" t="s">
        <v>17</v>
      </c>
    </row>
    <row r="68" spans="1:3" ht="15" x14ac:dyDescent="0.2">
      <c r="A68" s="9">
        <v>66</v>
      </c>
      <c r="B68" s="10" t="s">
        <v>68</v>
      </c>
      <c r="C68" s="11" t="s">
        <v>17</v>
      </c>
    </row>
    <row r="69" spans="1:3" ht="15" x14ac:dyDescent="0.2">
      <c r="A69" s="9">
        <v>67</v>
      </c>
      <c r="B69" s="10" t="s">
        <v>69</v>
      </c>
      <c r="C69" s="11" t="s">
        <v>17</v>
      </c>
    </row>
    <row r="70" spans="1:3" ht="15" x14ac:dyDescent="0.2">
      <c r="A70" s="9">
        <v>68</v>
      </c>
      <c r="B70" s="10" t="s">
        <v>70</v>
      </c>
      <c r="C70" s="11" t="s">
        <v>17</v>
      </c>
    </row>
    <row r="71" spans="1:3" ht="15" x14ac:dyDescent="0.2">
      <c r="A71" s="9">
        <v>69</v>
      </c>
      <c r="B71" s="10" t="s">
        <v>71</v>
      </c>
      <c r="C71" s="11" t="s">
        <v>17</v>
      </c>
    </row>
    <row r="72" spans="1:3" ht="15" x14ac:dyDescent="0.2">
      <c r="A72" s="9">
        <v>70</v>
      </c>
      <c r="B72" s="10" t="s">
        <v>72</v>
      </c>
      <c r="C72" s="11" t="s">
        <v>17</v>
      </c>
    </row>
    <row r="73" spans="1:3" ht="15" x14ac:dyDescent="0.2">
      <c r="A73" s="9">
        <v>71</v>
      </c>
      <c r="B73" s="10" t="s">
        <v>73</v>
      </c>
      <c r="C73" s="11" t="s">
        <v>17</v>
      </c>
    </row>
    <row r="74" spans="1:3" ht="15" x14ac:dyDescent="0.2">
      <c r="A74" s="9">
        <v>72</v>
      </c>
      <c r="B74" s="10" t="s">
        <v>74</v>
      </c>
      <c r="C74" s="11" t="s">
        <v>17</v>
      </c>
    </row>
    <row r="75" spans="1:3" ht="15" x14ac:dyDescent="0.2">
      <c r="A75" s="9">
        <v>73</v>
      </c>
      <c r="B75" s="10" t="s">
        <v>75</v>
      </c>
      <c r="C75" s="11" t="s">
        <v>17</v>
      </c>
    </row>
    <row r="76" spans="1:3" ht="15" x14ac:dyDescent="0.2">
      <c r="A76" s="9">
        <v>74</v>
      </c>
      <c r="B76" s="10" t="s">
        <v>76</v>
      </c>
      <c r="C76" s="11" t="s">
        <v>17</v>
      </c>
    </row>
    <row r="77" spans="1:3" ht="15" x14ac:dyDescent="0.2">
      <c r="A77" s="9">
        <v>75</v>
      </c>
      <c r="B77" s="10" t="s">
        <v>77</v>
      </c>
      <c r="C77" s="11" t="s">
        <v>17</v>
      </c>
    </row>
    <row r="78" spans="1:3" ht="15" x14ac:dyDescent="0.2">
      <c r="A78" s="9">
        <v>76</v>
      </c>
      <c r="B78" s="10" t="s">
        <v>78</v>
      </c>
      <c r="C78" s="11" t="s">
        <v>17</v>
      </c>
    </row>
    <row r="79" spans="1:3" ht="15" x14ac:dyDescent="0.2">
      <c r="A79" s="9">
        <v>77</v>
      </c>
      <c r="B79" s="10" t="s">
        <v>79</v>
      </c>
      <c r="C79" s="11" t="s">
        <v>17</v>
      </c>
    </row>
    <row r="80" spans="1:3" ht="15" x14ac:dyDescent="0.2">
      <c r="A80" s="9">
        <v>78</v>
      </c>
      <c r="B80" s="10" t="s">
        <v>80</v>
      </c>
      <c r="C80" s="11" t="s">
        <v>17</v>
      </c>
    </row>
    <row r="81" spans="1:3" ht="15" x14ac:dyDescent="0.2">
      <c r="A81" s="9">
        <v>79</v>
      </c>
      <c r="B81" s="10" t="s">
        <v>81</v>
      </c>
      <c r="C81" s="11" t="s">
        <v>17</v>
      </c>
    </row>
    <row r="82" spans="1:3" ht="15" x14ac:dyDescent="0.2">
      <c r="A82" s="9">
        <v>80</v>
      </c>
      <c r="B82" s="10" t="s">
        <v>82</v>
      </c>
      <c r="C82" s="11" t="s">
        <v>17</v>
      </c>
    </row>
    <row r="83" spans="1:3" ht="15" x14ac:dyDescent="0.2">
      <c r="A83" s="9">
        <v>81</v>
      </c>
      <c r="B83" s="10" t="s">
        <v>83</v>
      </c>
      <c r="C83" s="11" t="s">
        <v>17</v>
      </c>
    </row>
    <row r="84" spans="1:3" ht="15" x14ac:dyDescent="0.2">
      <c r="A84" s="9">
        <v>82</v>
      </c>
      <c r="B84" s="10" t="s">
        <v>84</v>
      </c>
      <c r="C84" s="11" t="s">
        <v>17</v>
      </c>
    </row>
    <row r="85" spans="1:3" ht="15" x14ac:dyDescent="0.2">
      <c r="A85" s="9">
        <v>83</v>
      </c>
      <c r="B85" s="10" t="s">
        <v>85</v>
      </c>
      <c r="C85" s="11" t="s">
        <v>17</v>
      </c>
    </row>
    <row r="86" spans="1:3" ht="15" x14ac:dyDescent="0.2">
      <c r="A86" s="9">
        <v>84</v>
      </c>
      <c r="B86" s="10" t="s">
        <v>86</v>
      </c>
      <c r="C86" s="11" t="s">
        <v>17</v>
      </c>
    </row>
    <row r="87" spans="1:3" ht="15" x14ac:dyDescent="0.2">
      <c r="A87" s="9">
        <v>85</v>
      </c>
      <c r="B87" s="10" t="s">
        <v>87</v>
      </c>
      <c r="C87" s="11" t="s">
        <v>17</v>
      </c>
    </row>
    <row r="88" spans="1:3" ht="15" x14ac:dyDescent="0.2">
      <c r="A88" s="9">
        <v>86</v>
      </c>
      <c r="B88" s="10" t="s">
        <v>88</v>
      </c>
      <c r="C88" s="11" t="s">
        <v>17</v>
      </c>
    </row>
    <row r="89" spans="1:3" ht="15" x14ac:dyDescent="0.2">
      <c r="A89" s="9">
        <v>87</v>
      </c>
      <c r="B89" s="10" t="s">
        <v>89</v>
      </c>
      <c r="C89" s="11" t="s">
        <v>17</v>
      </c>
    </row>
    <row r="90" spans="1:3" ht="15" x14ac:dyDescent="0.2">
      <c r="A90" s="9">
        <v>88</v>
      </c>
      <c r="B90" s="10" t="s">
        <v>90</v>
      </c>
      <c r="C90" s="11" t="s">
        <v>17</v>
      </c>
    </row>
    <row r="91" spans="1:3" ht="15" x14ac:dyDescent="0.2">
      <c r="A91" s="9">
        <v>89</v>
      </c>
      <c r="B91" s="10" t="s">
        <v>91</v>
      </c>
      <c r="C91" s="11" t="s">
        <v>17</v>
      </c>
    </row>
    <row r="92" spans="1:3" ht="15" x14ac:dyDescent="0.2">
      <c r="A92" s="12">
        <v>90</v>
      </c>
      <c r="B92" s="13" t="s">
        <v>92</v>
      </c>
      <c r="C92" s="14" t="s">
        <v>18</v>
      </c>
    </row>
    <row r="93" spans="1:3" ht="15" x14ac:dyDescent="0.2">
      <c r="A93" s="12">
        <v>91</v>
      </c>
      <c r="B93" s="13" t="s">
        <v>93</v>
      </c>
      <c r="C93" s="14" t="s">
        <v>18</v>
      </c>
    </row>
    <row r="94" spans="1:3" ht="15" x14ac:dyDescent="0.2">
      <c r="A94" s="12">
        <v>92</v>
      </c>
      <c r="B94" s="13" t="s">
        <v>94</v>
      </c>
      <c r="C94" s="14" t="s">
        <v>18</v>
      </c>
    </row>
    <row r="95" spans="1:3" ht="15" x14ac:dyDescent="0.2">
      <c r="A95" s="12">
        <v>93</v>
      </c>
      <c r="B95" s="13" t="s">
        <v>95</v>
      </c>
      <c r="C95" s="14" t="s">
        <v>18</v>
      </c>
    </row>
    <row r="96" spans="1:3" ht="15" x14ac:dyDescent="0.2">
      <c r="A96" s="12">
        <v>94</v>
      </c>
      <c r="B96" s="13" t="s">
        <v>96</v>
      </c>
      <c r="C96" s="14" t="s">
        <v>18</v>
      </c>
    </row>
    <row r="97" spans="1:3" ht="15" x14ac:dyDescent="0.2">
      <c r="A97" s="12">
        <v>95</v>
      </c>
      <c r="B97" s="13" t="s">
        <v>97</v>
      </c>
      <c r="C97" s="14" t="s">
        <v>18</v>
      </c>
    </row>
    <row r="98" spans="1:3" ht="15" x14ac:dyDescent="0.2">
      <c r="A98" s="12">
        <v>96</v>
      </c>
      <c r="B98" s="13" t="s">
        <v>98</v>
      </c>
      <c r="C98" s="14" t="s">
        <v>18</v>
      </c>
    </row>
    <row r="99" spans="1:3" ht="15" x14ac:dyDescent="0.2">
      <c r="A99" s="12">
        <v>97</v>
      </c>
      <c r="B99" s="13" t="s">
        <v>99</v>
      </c>
      <c r="C99" s="14" t="s">
        <v>18</v>
      </c>
    </row>
    <row r="100" spans="1:3" ht="15" x14ac:dyDescent="0.2">
      <c r="A100" s="12">
        <v>98</v>
      </c>
      <c r="B100" s="13" t="s">
        <v>100</v>
      </c>
      <c r="C100" s="14" t="s">
        <v>18</v>
      </c>
    </row>
    <row r="101" spans="1:3" ht="15" x14ac:dyDescent="0.2">
      <c r="A101" s="12">
        <v>99</v>
      </c>
      <c r="B101" s="13" t="s">
        <v>101</v>
      </c>
      <c r="C101" s="14" t="s">
        <v>18</v>
      </c>
    </row>
    <row r="102" spans="1:3" ht="15" x14ac:dyDescent="0.2">
      <c r="A102" s="12">
        <v>100</v>
      </c>
      <c r="B102" s="13" t="s">
        <v>102</v>
      </c>
      <c r="C102" s="14" t="s">
        <v>18</v>
      </c>
    </row>
    <row r="103" spans="1:3" ht="15" x14ac:dyDescent="0.2">
      <c r="A103" s="12">
        <v>101</v>
      </c>
      <c r="B103" s="13" t="s">
        <v>103</v>
      </c>
      <c r="C103" s="14" t="s">
        <v>18</v>
      </c>
    </row>
    <row r="104" spans="1:3" ht="15" x14ac:dyDescent="0.2">
      <c r="A104" s="12">
        <v>102</v>
      </c>
      <c r="B104" s="13" t="s">
        <v>104</v>
      </c>
      <c r="C104" s="14" t="s">
        <v>18</v>
      </c>
    </row>
    <row r="105" spans="1:3" ht="15" x14ac:dyDescent="0.2">
      <c r="A105" s="12">
        <v>103</v>
      </c>
      <c r="B105" s="13" t="s">
        <v>105</v>
      </c>
      <c r="C105" s="14" t="s">
        <v>18</v>
      </c>
    </row>
    <row r="106" spans="1:3" ht="15" x14ac:dyDescent="0.2">
      <c r="A106" s="12">
        <v>104</v>
      </c>
      <c r="B106" s="13" t="s">
        <v>106</v>
      </c>
      <c r="C106" s="14" t="s">
        <v>18</v>
      </c>
    </row>
    <row r="107" spans="1:3" ht="15" x14ac:dyDescent="0.2">
      <c r="A107" s="12">
        <v>105</v>
      </c>
      <c r="B107" s="13" t="s">
        <v>107</v>
      </c>
      <c r="C107" s="14" t="s">
        <v>18</v>
      </c>
    </row>
    <row r="108" spans="1:3" ht="15" x14ac:dyDescent="0.2">
      <c r="A108" s="12">
        <v>106</v>
      </c>
      <c r="B108" s="13" t="s">
        <v>108</v>
      </c>
      <c r="C108" s="14" t="s">
        <v>18</v>
      </c>
    </row>
    <row r="109" spans="1:3" ht="15" x14ac:dyDescent="0.2">
      <c r="A109" s="12">
        <v>107</v>
      </c>
      <c r="B109" s="13" t="s">
        <v>109</v>
      </c>
      <c r="C109" s="14" t="s">
        <v>18</v>
      </c>
    </row>
    <row r="110" spans="1:3" ht="15" x14ac:dyDescent="0.2">
      <c r="A110" s="12">
        <v>108</v>
      </c>
      <c r="B110" s="13" t="s">
        <v>110</v>
      </c>
      <c r="C110" s="14" t="s">
        <v>18</v>
      </c>
    </row>
    <row r="111" spans="1:3" ht="15" x14ac:dyDescent="0.2">
      <c r="A111" s="12">
        <v>109</v>
      </c>
      <c r="B111" s="13" t="s">
        <v>111</v>
      </c>
      <c r="C111" s="14" t="s">
        <v>18</v>
      </c>
    </row>
    <row r="112" spans="1:3" ht="15" x14ac:dyDescent="0.2">
      <c r="A112" s="12">
        <v>110</v>
      </c>
      <c r="B112" s="13" t="s">
        <v>112</v>
      </c>
      <c r="C112" s="14" t="s">
        <v>18</v>
      </c>
    </row>
    <row r="113" spans="1:3" ht="15" x14ac:dyDescent="0.2">
      <c r="A113" s="12">
        <v>111</v>
      </c>
      <c r="B113" s="13" t="s">
        <v>113</v>
      </c>
      <c r="C113" s="14" t="s">
        <v>18</v>
      </c>
    </row>
    <row r="114" spans="1:3" ht="15" x14ac:dyDescent="0.2">
      <c r="A114" s="12">
        <v>112</v>
      </c>
      <c r="B114" s="13" t="s">
        <v>114</v>
      </c>
      <c r="C114" s="14" t="s">
        <v>18</v>
      </c>
    </row>
    <row r="115" spans="1:3" ht="15" x14ac:dyDescent="0.2">
      <c r="A115" s="12">
        <v>113</v>
      </c>
      <c r="B115" s="13" t="s">
        <v>115</v>
      </c>
      <c r="C115" s="14" t="s">
        <v>18</v>
      </c>
    </row>
    <row r="116" spans="1:3" ht="15" x14ac:dyDescent="0.2">
      <c r="A116" s="12">
        <v>114</v>
      </c>
      <c r="B116" s="13" t="s">
        <v>116</v>
      </c>
      <c r="C116" s="14" t="s">
        <v>18</v>
      </c>
    </row>
    <row r="117" spans="1:3" ht="15" x14ac:dyDescent="0.2">
      <c r="A117" s="12">
        <v>115</v>
      </c>
      <c r="B117" s="13" t="s">
        <v>117</v>
      </c>
      <c r="C117" s="14" t="s">
        <v>18</v>
      </c>
    </row>
    <row r="118" spans="1:3" ht="15" x14ac:dyDescent="0.2">
      <c r="A118" s="15">
        <v>116</v>
      </c>
      <c r="B118" s="16" t="s">
        <v>118</v>
      </c>
      <c r="C118" s="17" t="s">
        <v>18</v>
      </c>
    </row>
  </sheetData>
  <sheetProtection algorithmName="SHA-512" hashValue="NLuVIJM6tTLwjIHxAuMOkZqJjsL4qe+5ft8KPz676lgfR9HQVdxfIOSgZLSnNiBBs2G1ZgGLcXrP1uUnu73XeQ==" saltValue="HNX+yNfBd5cJGotpkWcZkA==" spinCount="100000" sheet="1" objects="1" scenarios="1"/>
  <mergeCells count="1">
    <mergeCell ref="A1:C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34" zoomScaleNormal="100" workbookViewId="0">
      <selection activeCell="I19" sqref="I19"/>
    </sheetView>
  </sheetViews>
  <sheetFormatPr baseColWidth="10" defaultRowHeight="14.25" x14ac:dyDescent="0.25"/>
  <cols>
    <col min="1" max="1" width="37.5703125" style="2" bestFit="1" customWidth="1"/>
    <col min="2" max="2" width="38.140625" style="2" bestFit="1" customWidth="1"/>
    <col min="3" max="3" width="15.7109375" style="2" bestFit="1" customWidth="1"/>
    <col min="4" max="4" width="16.140625" style="2" bestFit="1" customWidth="1"/>
    <col min="5" max="5" width="15.42578125" style="2" bestFit="1" customWidth="1"/>
    <col min="6" max="16384" width="11.42578125" style="2"/>
  </cols>
  <sheetData>
    <row r="1" spans="1:5" ht="86.25" customHeight="1" thickBot="1" x14ac:dyDescent="0.3">
      <c r="A1" s="156" t="s">
        <v>161</v>
      </c>
      <c r="B1" s="157"/>
      <c r="C1" s="157"/>
      <c r="D1" s="157"/>
      <c r="E1" s="158"/>
    </row>
    <row r="2" spans="1:5" ht="11.25" customHeight="1" thickBot="1" x14ac:dyDescent="0.3">
      <c r="A2" s="33"/>
      <c r="B2" s="33"/>
      <c r="C2" s="33"/>
      <c r="D2" s="33"/>
      <c r="E2" s="33"/>
    </row>
    <row r="3" spans="1:5" ht="15" customHeight="1" x14ac:dyDescent="0.25">
      <c r="A3" s="159" t="s">
        <v>129</v>
      </c>
      <c r="B3" s="160"/>
      <c r="C3" s="160"/>
      <c r="D3" s="160"/>
      <c r="E3" s="161"/>
    </row>
    <row r="4" spans="1:5" ht="20.25" customHeight="1" thickBot="1" x14ac:dyDescent="0.3">
      <c r="A4" s="162" t="s">
        <v>128</v>
      </c>
      <c r="B4" s="163"/>
      <c r="C4" s="163"/>
      <c r="D4" s="163"/>
      <c r="E4" s="164"/>
    </row>
    <row r="5" spans="1:5" ht="15" customHeight="1" thickBot="1" x14ac:dyDescent="0.3">
      <c r="A5" s="28" t="s">
        <v>126</v>
      </c>
      <c r="B5" s="29" t="s">
        <v>127</v>
      </c>
      <c r="C5" s="29" t="s">
        <v>123</v>
      </c>
      <c r="D5" s="29" t="s">
        <v>124</v>
      </c>
      <c r="E5" s="32" t="s">
        <v>125</v>
      </c>
    </row>
    <row r="6" spans="1:5" x14ac:dyDescent="0.25">
      <c r="A6" s="18">
        <v>0</v>
      </c>
      <c r="B6" s="18">
        <v>1317473</v>
      </c>
      <c r="C6" s="19">
        <v>84897</v>
      </c>
      <c r="D6" s="20">
        <v>59428</v>
      </c>
      <c r="E6" s="21">
        <v>25470</v>
      </c>
    </row>
    <row r="7" spans="1:5" x14ac:dyDescent="0.25">
      <c r="A7" s="22">
        <v>1317473</v>
      </c>
      <c r="B7" s="22">
        <v>2070282</v>
      </c>
      <c r="C7" s="23">
        <v>93390</v>
      </c>
      <c r="D7" s="24">
        <v>63672</v>
      </c>
      <c r="E7" s="25">
        <v>29717</v>
      </c>
    </row>
    <row r="8" spans="1:5" x14ac:dyDescent="0.25">
      <c r="A8" s="22">
        <v>2070282</v>
      </c>
      <c r="B8" s="22">
        <v>2764561</v>
      </c>
      <c r="C8" s="23">
        <v>101876</v>
      </c>
      <c r="D8" s="24">
        <v>67919</v>
      </c>
      <c r="E8" s="25">
        <v>33957</v>
      </c>
    </row>
    <row r="9" spans="1:5" x14ac:dyDescent="0.25">
      <c r="A9" s="22">
        <v>2764561</v>
      </c>
      <c r="B9" s="22">
        <v>3506471</v>
      </c>
      <c r="C9" s="23">
        <v>118857</v>
      </c>
      <c r="D9" s="24">
        <v>84897</v>
      </c>
      <c r="E9" s="25">
        <v>42453</v>
      </c>
    </row>
    <row r="10" spans="1:5" x14ac:dyDescent="0.25">
      <c r="A10" s="22">
        <v>3506471</v>
      </c>
      <c r="B10" s="22">
        <v>4234791</v>
      </c>
      <c r="C10" s="23">
        <v>135834</v>
      </c>
      <c r="D10" s="24">
        <v>101876</v>
      </c>
      <c r="E10" s="25">
        <v>50942</v>
      </c>
    </row>
    <row r="11" spans="1:5" x14ac:dyDescent="0.25">
      <c r="A11" s="22">
        <v>4234791</v>
      </c>
      <c r="B11" s="22">
        <v>6386705</v>
      </c>
      <c r="C11" s="23">
        <v>144326</v>
      </c>
      <c r="D11" s="24">
        <v>106124</v>
      </c>
      <c r="E11" s="25">
        <v>55185</v>
      </c>
    </row>
    <row r="12" spans="1:5" x14ac:dyDescent="0.25">
      <c r="A12" s="22">
        <v>6386705</v>
      </c>
      <c r="B12" s="22">
        <v>8926414</v>
      </c>
      <c r="C12" s="23">
        <v>152816</v>
      </c>
      <c r="D12" s="24">
        <v>110365</v>
      </c>
      <c r="E12" s="25">
        <v>59428</v>
      </c>
    </row>
    <row r="13" spans="1:5" x14ac:dyDescent="0.25">
      <c r="A13" s="22">
        <v>8926414</v>
      </c>
      <c r="B13" s="22">
        <v>10598877</v>
      </c>
      <c r="C13" s="23">
        <v>161307</v>
      </c>
      <c r="D13" s="24">
        <v>114612</v>
      </c>
      <c r="E13" s="25">
        <v>63670</v>
      </c>
    </row>
    <row r="14" spans="1:5" x14ac:dyDescent="0.25">
      <c r="A14" s="22">
        <v>10598877</v>
      </c>
      <c r="B14" s="22">
        <v>13047612</v>
      </c>
      <c r="C14" s="23">
        <v>172343</v>
      </c>
      <c r="D14" s="24">
        <v>118857</v>
      </c>
      <c r="E14" s="25">
        <v>67918</v>
      </c>
    </row>
    <row r="15" spans="1:5" x14ac:dyDescent="0.25">
      <c r="A15" s="22">
        <v>13047612</v>
      </c>
      <c r="B15" s="22">
        <v>15777065</v>
      </c>
      <c r="C15" s="23">
        <v>180962</v>
      </c>
      <c r="D15" s="24">
        <v>124801</v>
      </c>
      <c r="E15" s="25">
        <v>71315</v>
      </c>
    </row>
    <row r="16" spans="1:5" x14ac:dyDescent="0.25">
      <c r="A16" s="22">
        <v>15777065</v>
      </c>
      <c r="B16" s="22"/>
      <c r="C16" s="23">
        <v>190009</v>
      </c>
      <c r="D16" s="24">
        <v>131040</v>
      </c>
      <c r="E16" s="25">
        <v>74881</v>
      </c>
    </row>
    <row r="18" spans="1:5" ht="15" thickBot="1" x14ac:dyDescent="0.3"/>
    <row r="19" spans="1:5" x14ac:dyDescent="0.25">
      <c r="A19" s="159" t="s">
        <v>122</v>
      </c>
      <c r="B19" s="160"/>
      <c r="C19" s="160"/>
      <c r="D19" s="160"/>
      <c r="E19" s="161"/>
    </row>
    <row r="20" spans="1:5" ht="15" thickBot="1" x14ac:dyDescent="0.3">
      <c r="A20" s="162" t="s">
        <v>128</v>
      </c>
      <c r="B20" s="163"/>
      <c r="C20" s="163"/>
      <c r="D20" s="163"/>
      <c r="E20" s="164"/>
    </row>
    <row r="21" spans="1:5" ht="15" thickBot="1" x14ac:dyDescent="0.3">
      <c r="A21" s="28" t="s">
        <v>126</v>
      </c>
      <c r="B21" s="29" t="s">
        <v>127</v>
      </c>
      <c r="C21" s="29" t="s">
        <v>123</v>
      </c>
      <c r="D21" s="29" t="s">
        <v>124</v>
      </c>
      <c r="E21" s="32" t="s">
        <v>125</v>
      </c>
    </row>
    <row r="22" spans="1:5" x14ac:dyDescent="0.25">
      <c r="A22" s="18">
        <v>0</v>
      </c>
      <c r="B22" s="18">
        <v>1317473</v>
      </c>
      <c r="C22" s="19">
        <v>162889</v>
      </c>
      <c r="D22" s="20">
        <v>146600</v>
      </c>
      <c r="E22" s="21">
        <v>97734</v>
      </c>
    </row>
    <row r="23" spans="1:5" x14ac:dyDescent="0.25">
      <c r="A23" s="22">
        <v>1317473</v>
      </c>
      <c r="B23" s="22">
        <v>2070282</v>
      </c>
      <c r="C23" s="23">
        <v>222618</v>
      </c>
      <c r="D23" s="24">
        <v>200356</v>
      </c>
      <c r="E23" s="25">
        <v>133570</v>
      </c>
    </row>
    <row r="24" spans="1:5" x14ac:dyDescent="0.25">
      <c r="A24" s="22">
        <v>2070282</v>
      </c>
      <c r="B24" s="22">
        <v>2764561</v>
      </c>
      <c r="C24" s="23">
        <v>270112</v>
      </c>
      <c r="D24" s="24">
        <v>243101</v>
      </c>
      <c r="E24" s="25">
        <v>162068</v>
      </c>
    </row>
    <row r="25" spans="1:5" x14ac:dyDescent="0.25">
      <c r="A25" s="22">
        <v>2764561</v>
      </c>
      <c r="B25" s="22">
        <v>3506471</v>
      </c>
      <c r="C25" s="23">
        <v>297123</v>
      </c>
      <c r="D25" s="24">
        <v>267411</v>
      </c>
      <c r="E25" s="25">
        <v>178274</v>
      </c>
    </row>
    <row r="26" spans="1:5" x14ac:dyDescent="0.25">
      <c r="A26" s="22">
        <v>3506471</v>
      </c>
      <c r="B26" s="22">
        <v>4234791</v>
      </c>
      <c r="C26" s="23">
        <v>326836</v>
      </c>
      <c r="D26" s="24">
        <v>294152</v>
      </c>
      <c r="E26" s="25">
        <v>196101</v>
      </c>
    </row>
    <row r="27" spans="1:5" x14ac:dyDescent="0.25">
      <c r="A27" s="22">
        <v>4234791</v>
      </c>
      <c r="B27" s="22">
        <v>6386705</v>
      </c>
      <c r="C27" s="23">
        <v>359519</v>
      </c>
      <c r="D27" s="24">
        <v>323568</v>
      </c>
      <c r="E27" s="25">
        <v>215712</v>
      </c>
    </row>
    <row r="28" spans="1:5" x14ac:dyDescent="0.25">
      <c r="A28" s="22">
        <v>6386705</v>
      </c>
      <c r="B28" s="22">
        <v>8926414</v>
      </c>
      <c r="C28" s="23">
        <v>395472</v>
      </c>
      <c r="D28" s="24">
        <v>355924</v>
      </c>
      <c r="E28" s="25">
        <v>237283</v>
      </c>
    </row>
    <row r="29" spans="1:5" x14ac:dyDescent="0.25">
      <c r="A29" s="22">
        <v>8926414</v>
      </c>
      <c r="B29" s="22">
        <v>10598877</v>
      </c>
      <c r="C29" s="23">
        <v>435019</v>
      </c>
      <c r="D29" s="24">
        <v>391517</v>
      </c>
      <c r="E29" s="25">
        <v>261011</v>
      </c>
    </row>
    <row r="30" spans="1:5" x14ac:dyDescent="0.25">
      <c r="A30" s="22">
        <v>10598877</v>
      </c>
      <c r="B30" s="22">
        <v>13047612</v>
      </c>
      <c r="C30" s="23">
        <v>478521</v>
      </c>
      <c r="D30" s="24">
        <v>430669</v>
      </c>
      <c r="E30" s="25">
        <v>287113</v>
      </c>
    </row>
    <row r="31" spans="1:5" x14ac:dyDescent="0.25">
      <c r="A31" s="22">
        <v>13047612</v>
      </c>
      <c r="B31" s="22">
        <v>15777065</v>
      </c>
      <c r="C31" s="23">
        <v>526372</v>
      </c>
      <c r="D31" s="24">
        <v>473735</v>
      </c>
      <c r="E31" s="25">
        <v>315823</v>
      </c>
    </row>
    <row r="32" spans="1:5" x14ac:dyDescent="0.25">
      <c r="A32" s="22">
        <v>15777065</v>
      </c>
      <c r="B32" s="22"/>
      <c r="C32" s="23">
        <v>579010</v>
      </c>
      <c r="D32" s="24">
        <v>521108</v>
      </c>
      <c r="E32" s="25">
        <v>347406</v>
      </c>
    </row>
    <row r="33" spans="1:5" ht="15" thickBot="1" x14ac:dyDescent="0.3"/>
    <row r="34" spans="1:5" x14ac:dyDescent="0.25">
      <c r="A34" s="159" t="s">
        <v>130</v>
      </c>
      <c r="B34" s="160"/>
      <c r="C34" s="160"/>
      <c r="D34" s="160"/>
      <c r="E34" s="161"/>
    </row>
    <row r="35" spans="1:5" ht="15" thickBot="1" x14ac:dyDescent="0.3">
      <c r="A35" s="162" t="s">
        <v>131</v>
      </c>
      <c r="B35" s="163"/>
      <c r="C35" s="163"/>
      <c r="D35" s="163"/>
      <c r="E35" s="164"/>
    </row>
    <row r="36" spans="1:5" ht="143.25" thickBot="1" x14ac:dyDescent="0.3">
      <c r="A36" s="28" t="s">
        <v>126</v>
      </c>
      <c r="B36" s="29" t="s">
        <v>127</v>
      </c>
      <c r="C36" s="30" t="s">
        <v>132</v>
      </c>
      <c r="D36" s="30" t="s">
        <v>133</v>
      </c>
      <c r="E36" s="31" t="s">
        <v>134</v>
      </c>
    </row>
    <row r="37" spans="1:5" x14ac:dyDescent="0.25">
      <c r="A37" s="18">
        <v>0</v>
      </c>
      <c r="B37" s="18">
        <v>1317473</v>
      </c>
      <c r="C37" s="26" t="s">
        <v>135</v>
      </c>
      <c r="D37" s="26" t="s">
        <v>136</v>
      </c>
      <c r="E37" s="26" t="s">
        <v>137</v>
      </c>
    </row>
    <row r="38" spans="1:5" x14ac:dyDescent="0.25">
      <c r="A38" s="22">
        <v>1317473</v>
      </c>
      <c r="B38" s="22">
        <v>2070282</v>
      </c>
      <c r="C38" s="27" t="s">
        <v>138</v>
      </c>
      <c r="D38" s="27" t="s">
        <v>139</v>
      </c>
      <c r="E38" s="27" t="s">
        <v>140</v>
      </c>
    </row>
    <row r="39" spans="1:5" x14ac:dyDescent="0.25">
      <c r="A39" s="22">
        <v>2070282</v>
      </c>
      <c r="B39" s="22">
        <v>2764561</v>
      </c>
      <c r="C39" s="27" t="s">
        <v>141</v>
      </c>
      <c r="D39" s="27" t="s">
        <v>140</v>
      </c>
      <c r="E39" s="27" t="s">
        <v>142</v>
      </c>
    </row>
    <row r="40" spans="1:5" x14ac:dyDescent="0.25">
      <c r="A40" s="22">
        <v>2764561</v>
      </c>
      <c r="B40" s="22">
        <v>3506471</v>
      </c>
      <c r="C40" s="27" t="s">
        <v>139</v>
      </c>
      <c r="D40" s="27" t="s">
        <v>143</v>
      </c>
      <c r="E40" s="27" t="s">
        <v>144</v>
      </c>
    </row>
    <row r="41" spans="1:5" x14ac:dyDescent="0.25">
      <c r="A41" s="22">
        <v>3506471</v>
      </c>
      <c r="B41" s="22">
        <v>4234791</v>
      </c>
      <c r="C41" s="27" t="s">
        <v>140</v>
      </c>
      <c r="D41" s="27" t="s">
        <v>145</v>
      </c>
      <c r="E41" s="27" t="s">
        <v>146</v>
      </c>
    </row>
    <row r="42" spans="1:5" x14ac:dyDescent="0.25">
      <c r="A42" s="22">
        <v>4234791</v>
      </c>
      <c r="B42" s="22">
        <v>6386705</v>
      </c>
      <c r="C42" s="27" t="s">
        <v>143</v>
      </c>
      <c r="D42" s="27" t="s">
        <v>147</v>
      </c>
      <c r="E42" s="27" t="s">
        <v>148</v>
      </c>
    </row>
    <row r="43" spans="1:5" x14ac:dyDescent="0.25">
      <c r="A43" s="22">
        <v>6386705</v>
      </c>
      <c r="B43" s="22">
        <v>8926414</v>
      </c>
      <c r="C43" s="27" t="s">
        <v>145</v>
      </c>
      <c r="D43" s="27" t="s">
        <v>149</v>
      </c>
      <c r="E43" s="27" t="s">
        <v>150</v>
      </c>
    </row>
    <row r="44" spans="1:5" x14ac:dyDescent="0.25">
      <c r="A44" s="22">
        <v>8926414</v>
      </c>
      <c r="B44" s="22">
        <v>10598877</v>
      </c>
      <c r="C44" s="27" t="s">
        <v>144</v>
      </c>
      <c r="D44" s="27" t="s">
        <v>151</v>
      </c>
      <c r="E44" s="27" t="s">
        <v>152</v>
      </c>
    </row>
    <row r="45" spans="1:5" x14ac:dyDescent="0.25">
      <c r="A45" s="22">
        <v>10598877</v>
      </c>
      <c r="B45" s="22">
        <v>13047612</v>
      </c>
      <c r="C45" s="27" t="s">
        <v>149</v>
      </c>
      <c r="D45" s="27" t="s">
        <v>153</v>
      </c>
      <c r="E45" s="27" t="s">
        <v>154</v>
      </c>
    </row>
    <row r="46" spans="1:5" x14ac:dyDescent="0.25">
      <c r="A46" s="22">
        <v>13047612</v>
      </c>
      <c r="B46" s="22">
        <v>15777065</v>
      </c>
      <c r="C46" s="27" t="s">
        <v>155</v>
      </c>
      <c r="D46" s="27" t="s">
        <v>156</v>
      </c>
      <c r="E46" s="27" t="s">
        <v>157</v>
      </c>
    </row>
    <row r="47" spans="1:5" x14ac:dyDescent="0.25">
      <c r="A47" s="22">
        <v>15777065</v>
      </c>
      <c r="B47" s="22"/>
      <c r="C47" s="27" t="s">
        <v>158</v>
      </c>
      <c r="D47" s="27" t="s">
        <v>159</v>
      </c>
      <c r="E47" s="27" t="s">
        <v>160</v>
      </c>
    </row>
  </sheetData>
  <sheetProtection algorithmName="SHA-512" hashValue="7oh/v+3zIj7y4iZRRTFot82uq5YBSJESE5YopPkoEQnYXqlDqkulZH1KLA1NN/H8hBwiwgaHfKxVaMoW6UVFLg==" saltValue="1IDD5b9/CR/Uifehp5riHA==" spinCount="100000" sheet="1" formatCells="0" formatColumns="0" formatRows="0" insertColumns="0" insertRows="0" insertHyperlinks="0" deleteColumns="0" deleteRows="0" sort="0" autoFilter="0" pivotTables="0"/>
  <mergeCells count="7">
    <mergeCell ref="A34:E34"/>
    <mergeCell ref="A35:E35"/>
    <mergeCell ref="A1:E1"/>
    <mergeCell ref="A3:E3"/>
    <mergeCell ref="A4:E4"/>
    <mergeCell ref="A19:E19"/>
    <mergeCell ref="A20:E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GH-F118</vt:lpstr>
      <vt:lpstr>LISTADO DE MUNICIPIOS</vt:lpstr>
      <vt:lpstr>TABLA DE RANGOS</vt:lpstr>
      <vt:lpstr>'GH-F118'!Área_de_impresión</vt:lpstr>
      <vt:lpstr>'GH-F118'!Títulos_a_imprimir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Molina</dc:creator>
  <cp:lastModifiedBy>LUZ ENITH BARBOSA CASTELLANOS</cp:lastModifiedBy>
  <dcterms:created xsi:type="dcterms:W3CDTF">2025-10-03T16:05:54Z</dcterms:created>
  <dcterms:modified xsi:type="dcterms:W3CDTF">2025-10-06T23:32:16Z</dcterms:modified>
</cp:coreProperties>
</file>