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Aseguramiento y Fortalecimiento a Prestadores\Formatos\"/>
    </mc:Choice>
  </mc:AlternateContent>
  <xr:revisionPtr revIDLastSave="0" documentId="13_ncr:1_{068CEC3B-5243-4547-9106-ED39DC038AE9}" xr6:coauthVersionLast="47" xr6:coauthVersionMax="47" xr10:uidLastSave="{00000000-0000-0000-0000-000000000000}"/>
  <bookViews>
    <workbookView xWindow="-120" yWindow="-120" windowWidth="20730" windowHeight="11040" firstSheet="4" activeTab="10" xr2:uid="{00000000-000D-0000-FFFF-FFFF00000000}"/>
  </bookViews>
  <sheets>
    <sheet name="DIAGNÓSTICO MPAL." sheetId="2" r:id="rId1"/>
    <sheet name="INVENTARIO RURAL" sheetId="4" r:id="rId2"/>
    <sheet name="INSTIT. LEGAL URBANO" sheetId="6" r:id="rId3"/>
    <sheet name="ADMINISTRATIVO URBANO" sheetId="7" r:id="rId4"/>
    <sheet name="COMERCIAL " sheetId="12" r:id="rId5"/>
    <sheet name="Hoja1" sheetId="1" state="hidden" r:id="rId6"/>
    <sheet name="FINANCIERO." sheetId="13" r:id="rId7"/>
    <sheet name="OPERATIVO " sheetId="8" r:id="rId8"/>
    <sheet name="TECNICO" sheetId="9" r:id="rId9"/>
    <sheet name="EFICIENCIA" sheetId="11" r:id="rId10"/>
    <sheet name="ASPEC AMBIENTALES" sheetId="5" r:id="rId11"/>
  </sheets>
  <externalReferences>
    <externalReference r:id="rId12"/>
  </externalReferences>
  <definedNames>
    <definedName name="_xlnm.Print_Area" localSheetId="10">'ASPEC AMBIENTALES'!$A$1:$N$89</definedName>
    <definedName name="_xlnm.Print_Area" localSheetId="4">'COMERCIAL '!$A$1:$P$237</definedName>
    <definedName name="_xlnm.Print_Area" localSheetId="9">EFICIENCIA!$A$1:$N$256</definedName>
    <definedName name="_xlnm.Print_Area" localSheetId="6">FINANCIERO.!$A$1:$T$84</definedName>
    <definedName name="_xlnm.Print_Area" localSheetId="7">'OPERATIVO '!$A$1:$N$530</definedName>
    <definedName name="_xlnm.Print_Titles" localSheetId="3">'ADMINISTRATIVO URBANO'!$1:$4</definedName>
    <definedName name="_xlnm.Print_Titles" localSheetId="4">'COMERCIAL '!$1:$4</definedName>
    <definedName name="_xlnm.Print_Titles" localSheetId="0">'DIAGNÓSTICO MPAL.'!$1:$5</definedName>
    <definedName name="_xlnm.Print_Titles" localSheetId="9">EFICIENCIA!$1:$5</definedName>
    <definedName name="_xlnm.Print_Titles" localSheetId="6">FINANCIERO.!$1:$5</definedName>
    <definedName name="_xlnm.Print_Titles" localSheetId="7">'OPERATIVO '!$1:$5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41" i="11" l="1" a="1"/>
  <c r="K241" i="11" s="1"/>
  <c r="L114" i="8"/>
  <c r="E114" i="8"/>
  <c r="R181" i="7"/>
  <c r="R179" i="7"/>
  <c r="R177" i="7"/>
  <c r="G172" i="12" l="1"/>
  <c r="K240" i="11"/>
  <c r="L240" i="11" s="1"/>
  <c r="P44" i="7" l="1"/>
  <c r="P45" i="7"/>
  <c r="P46" i="7"/>
  <c r="P47" i="7"/>
  <c r="P48" i="7"/>
  <c r="P49" i="7"/>
  <c r="P50" i="7"/>
  <c r="P51" i="7"/>
  <c r="P43" i="7"/>
  <c r="P30" i="7"/>
  <c r="P31" i="7"/>
  <c r="P32" i="7"/>
  <c r="P33" i="7"/>
  <c r="P34" i="7"/>
  <c r="P35" i="7"/>
  <c r="P36" i="7"/>
  <c r="P37" i="7"/>
  <c r="P38" i="7"/>
  <c r="P29" i="7"/>
  <c r="P52" i="7" l="1"/>
  <c r="R67" i="13"/>
  <c r="O67" i="13"/>
  <c r="L67" i="13"/>
  <c r="I67" i="13"/>
  <c r="F67" i="13"/>
  <c r="C67" i="13"/>
  <c r="R61" i="13"/>
  <c r="O61" i="13"/>
  <c r="L61" i="13"/>
  <c r="I61" i="13"/>
  <c r="F61" i="13"/>
  <c r="C61" i="13"/>
  <c r="R54" i="13"/>
  <c r="O54" i="13"/>
  <c r="L54" i="13"/>
  <c r="I54" i="13"/>
  <c r="F54" i="13"/>
  <c r="C54" i="13"/>
  <c r="R51" i="13"/>
  <c r="O51" i="13"/>
  <c r="L51" i="13"/>
  <c r="L76" i="13" s="1"/>
  <c r="I51" i="13"/>
  <c r="F51" i="13"/>
  <c r="C51" i="13"/>
  <c r="R45" i="13"/>
  <c r="O45" i="13"/>
  <c r="L45" i="13"/>
  <c r="I45" i="13"/>
  <c r="F45" i="13"/>
  <c r="C45" i="13"/>
  <c r="R43" i="13"/>
  <c r="O43" i="13"/>
  <c r="L43" i="13"/>
  <c r="I43" i="13"/>
  <c r="F43" i="13"/>
  <c r="C43" i="13"/>
  <c r="R38" i="13"/>
  <c r="O38" i="13"/>
  <c r="L38" i="13"/>
  <c r="I38" i="13"/>
  <c r="F38" i="13"/>
  <c r="C38" i="13"/>
  <c r="R34" i="13"/>
  <c r="O34" i="13"/>
  <c r="L34" i="13"/>
  <c r="I34" i="13"/>
  <c r="F34" i="13"/>
  <c r="C34" i="13"/>
  <c r="K150" i="12"/>
  <c r="K149" i="12"/>
  <c r="K148" i="12"/>
  <c r="D127" i="12"/>
  <c r="L199" i="12"/>
  <c r="L198" i="12"/>
  <c r="L193" i="12"/>
  <c r="L192" i="12"/>
  <c r="L191" i="12"/>
  <c r="L190" i="12"/>
  <c r="L184" i="12"/>
  <c r="I184" i="12"/>
  <c r="D184" i="12"/>
  <c r="L194" i="12" s="1"/>
  <c r="B184" i="12"/>
  <c r="L195" i="12" s="1"/>
  <c r="N183" i="12"/>
  <c r="G183" i="12"/>
  <c r="N182" i="12"/>
  <c r="G182" i="12"/>
  <c r="N181" i="12"/>
  <c r="G181" i="12"/>
  <c r="N180" i="12"/>
  <c r="G180" i="12"/>
  <c r="N179" i="12"/>
  <c r="G179" i="12"/>
  <c r="N178" i="12"/>
  <c r="G178" i="12"/>
  <c r="N177" i="12"/>
  <c r="G177" i="12"/>
  <c r="N176" i="12"/>
  <c r="G176" i="12"/>
  <c r="N175" i="12"/>
  <c r="G175" i="12"/>
  <c r="N174" i="12"/>
  <c r="G174" i="12"/>
  <c r="N173" i="12"/>
  <c r="G173" i="12"/>
  <c r="N172" i="12"/>
  <c r="P168" i="12"/>
  <c r="O168" i="12"/>
  <c r="M168" i="12"/>
  <c r="K168" i="12"/>
  <c r="I168" i="12"/>
  <c r="G168" i="12"/>
  <c r="E168" i="12"/>
  <c r="C168" i="12"/>
  <c r="B168" i="12"/>
  <c r="K138" i="12"/>
  <c r="G138" i="12"/>
  <c r="L127" i="12"/>
  <c r="L188" i="12" s="1"/>
  <c r="I127" i="12"/>
  <c r="L189" i="12" s="1"/>
  <c r="B127" i="12"/>
  <c r="N126" i="12"/>
  <c r="G126" i="12"/>
  <c r="N125" i="12"/>
  <c r="G125" i="12"/>
  <c r="N124" i="12"/>
  <c r="G124" i="12"/>
  <c r="N123" i="12"/>
  <c r="G123" i="12"/>
  <c r="N122" i="12"/>
  <c r="G122" i="12"/>
  <c r="N121" i="12"/>
  <c r="G121" i="12"/>
  <c r="N120" i="12"/>
  <c r="G120" i="12"/>
  <c r="N119" i="12"/>
  <c r="G119" i="12"/>
  <c r="N118" i="12"/>
  <c r="G118" i="12"/>
  <c r="N117" i="12"/>
  <c r="G117" i="12"/>
  <c r="N116" i="12"/>
  <c r="G116" i="12"/>
  <c r="N115" i="12"/>
  <c r="G115" i="12"/>
  <c r="M101" i="12"/>
  <c r="L105" i="12" s="1"/>
  <c r="I101" i="12"/>
  <c r="E105" i="12" s="1"/>
  <c r="F101" i="12"/>
  <c r="C101" i="12"/>
  <c r="E103" i="12" s="1"/>
  <c r="L197" i="12" s="1"/>
  <c r="L196" i="12" s="1"/>
  <c r="K36" i="12"/>
  <c r="D36" i="12"/>
  <c r="F39" i="13" l="1"/>
  <c r="R46" i="13"/>
  <c r="N194" i="12"/>
  <c r="O39" i="13"/>
  <c r="L72" i="13"/>
  <c r="L39" i="13"/>
  <c r="L73" i="13"/>
  <c r="C46" i="13"/>
  <c r="R39" i="13"/>
  <c r="F46" i="13"/>
  <c r="I46" i="13"/>
  <c r="L46" i="13"/>
  <c r="L74" i="13"/>
  <c r="C39" i="13"/>
  <c r="O46" i="13"/>
  <c r="I39" i="13"/>
  <c r="G127" i="12"/>
  <c r="N190" i="12"/>
  <c r="N198" i="12"/>
  <c r="N192" i="12"/>
  <c r="N200" i="12"/>
  <c r="N188" i="12"/>
  <c r="G184" i="12"/>
  <c r="N127" i="12"/>
  <c r="N184" i="12"/>
  <c r="L385" i="8"/>
  <c r="L248" i="8"/>
  <c r="R73" i="13" l="1"/>
  <c r="R71" i="13"/>
  <c r="L75" i="13"/>
  <c r="R75" i="13" s="1"/>
  <c r="R185" i="7"/>
  <c r="R183" i="7"/>
  <c r="P69" i="7" l="1"/>
  <c r="P62" i="7"/>
  <c r="P71" i="7" s="1"/>
  <c r="L52" i="7"/>
  <c r="E52" i="7"/>
  <c r="L39" i="7"/>
  <c r="E39" i="7"/>
  <c r="E69" i="7"/>
  <c r="E62" i="7"/>
  <c r="E74" i="7" l="1"/>
  <c r="E54" i="7"/>
  <c r="E73" i="7"/>
  <c r="E71" i="7"/>
  <c r="L54" i="7"/>
  <c r="P39" i="7"/>
  <c r="P54"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WILMER Q</author>
  </authors>
  <commentList>
    <comment ref="N84" authorId="0" shapeId="0" xr:uid="{00000000-0006-0000-0000-000001000000}">
      <text>
        <r>
          <rPr>
            <b/>
            <sz val="9"/>
            <color indexed="81"/>
            <rFont val="Tahoma"/>
            <family val="2"/>
          </rPr>
          <t>Calidad:</t>
        </r>
        <r>
          <rPr>
            <sz val="9"/>
            <color indexed="81"/>
            <rFont val="Tahoma"/>
            <family val="2"/>
          </rPr>
          <t xml:space="preserve">
El profesional debera consultar directamente en la pagina de la función publica esta información.</t>
        </r>
      </text>
    </comment>
    <comment ref="B124" authorId="0" shapeId="0" xr:uid="{00000000-0006-0000-0000-000002000000}">
      <text>
        <r>
          <rPr>
            <b/>
            <sz val="9"/>
            <color indexed="81"/>
            <rFont val="Tahoma"/>
            <family val="2"/>
          </rPr>
          <t>Calidad: Cantidad de sansionatorios que tenga en la actualidad.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WILMER Q</author>
  </authors>
  <commentList>
    <comment ref="A173" authorId="0" shapeId="0" xr:uid="{00000000-0006-0000-0300-000001000000}">
      <text>
        <r>
          <rPr>
            <sz val="9"/>
            <color indexed="81"/>
            <rFont val="Tahoma"/>
            <family val="2"/>
          </rPr>
          <t>El profesional encargado debera consultar al SUI las dos ultimas vigencias.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WILMER Q</author>
    <author>OSCAR JAVIER AVELLANEDA ABRIL</author>
  </authors>
  <commentList>
    <comment ref="H38" authorId="0" shapeId="0" xr:uid="{00000000-0006-0000-0400-000001000000}">
      <text>
        <r>
          <rPr>
            <b/>
            <sz val="9"/>
            <color indexed="81"/>
            <rFont val="Tahoma"/>
            <family val="2"/>
          </rPr>
          <t>WILMER Q:</t>
        </r>
        <r>
          <rPr>
            <sz val="9"/>
            <color indexed="81"/>
            <rFont val="Tahoma"/>
            <family val="2"/>
          </rPr>
          <t xml:space="preserve">
Anexar Fecha de la ultima actualizacion tarifaria; acto adm de adopción</t>
        </r>
      </text>
    </comment>
    <comment ref="B39" authorId="1" shapeId="0" xr:uid="{00000000-0006-0000-0400-000002000000}">
      <text>
        <r>
          <rPr>
            <sz val="9"/>
            <color indexed="8"/>
            <rFont val="Tahoma"/>
            <family val="2"/>
          </rPr>
          <t xml:space="preserve">COSTO COMERCIAL X SUSCRIPTOR
</t>
        </r>
        <r>
          <rPr>
            <sz val="9"/>
            <color indexed="8"/>
            <rFont val="Tahoma"/>
            <family val="2"/>
          </rPr>
          <t xml:space="preserve">
</t>
        </r>
      </text>
    </comment>
    <comment ref="L196" authorId="0" shapeId="0" xr:uid="{8956253F-B16D-456F-A6CA-768385CD463C}">
      <text>
        <r>
          <rPr>
            <b/>
            <sz val="9"/>
            <color indexed="81"/>
            <rFont val="Tahoma"/>
            <family val="2"/>
          </rPr>
          <t>WILMER Q:</t>
        </r>
        <r>
          <rPr>
            <sz val="9"/>
            <color indexed="81"/>
            <rFont val="Tahoma"/>
            <family val="2"/>
          </rPr>
          <t xml:space="preserve">
La constante es siempre la misma. Dato que no se cambia.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WILMER Q</author>
  </authors>
  <commentList>
    <comment ref="A219" authorId="0" shapeId="0" xr:uid="{00000000-0006-0000-0800-000001000000}">
      <text>
        <r>
          <rPr>
            <b/>
            <sz val="9"/>
            <color indexed="81"/>
            <rFont val="Tahoma"/>
            <family val="2"/>
          </rPr>
          <t>Calidad: Tener en cuenta cuando haya tratamiento.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WILMER Q</author>
  </authors>
  <commentList>
    <comment ref="E52" authorId="0" shapeId="0" xr:uid="{00000000-0006-0000-0A00-000001000000}">
      <text>
        <r>
          <rPr>
            <b/>
            <sz val="9"/>
            <color indexed="81"/>
            <rFont val="Tahoma"/>
            <family val="2"/>
          </rPr>
          <t>WILMER Q:</t>
        </r>
        <r>
          <rPr>
            <sz val="9"/>
            <color indexed="81"/>
            <rFont val="Tahoma"/>
            <family val="2"/>
          </rPr>
          <t xml:space="preserve">
INGRESA TABLA</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<sst xmlns="http://schemas.openxmlformats.org/spreadsheetml/2006/main" count="1831" uniqueCount="1256">
  <si>
    <t>DIAGNÓSTICO INTEGRAL A PRESTADORES URBANOS</t>
  </si>
  <si>
    <t>Fecha:</t>
  </si>
  <si>
    <t xml:space="preserve">DATOS GENERALES DEL MUNICIPIO </t>
  </si>
  <si>
    <t>Municipio:</t>
  </si>
  <si>
    <t>Provincia:</t>
  </si>
  <si>
    <t>Nit del Municipio</t>
  </si>
  <si>
    <t>Nombre del Alcalde municipal</t>
  </si>
  <si>
    <t>Código de municipio:</t>
  </si>
  <si>
    <t>Nº Teléfono:</t>
  </si>
  <si>
    <t>Correo electrónico:</t>
  </si>
  <si>
    <t xml:space="preserve">Fecha de fundación </t>
  </si>
  <si>
    <t>Extensión territorial:</t>
  </si>
  <si>
    <t xml:space="preserve">Población: </t>
  </si>
  <si>
    <t>Urbana</t>
  </si>
  <si>
    <t>Rural</t>
  </si>
  <si>
    <t>Sectores económicos principales:</t>
  </si>
  <si>
    <t xml:space="preserve">Nº Instituciones Educativas: </t>
  </si>
  <si>
    <t>Nº Hospitales y/o Centros de Salud:</t>
  </si>
  <si>
    <t xml:space="preserve">Nº de viviendas urbanas: </t>
  </si>
  <si>
    <t>Nº de viviendas rurales:</t>
  </si>
  <si>
    <t xml:space="preserve">Nº de veredas: </t>
  </si>
  <si>
    <t>Nº de centros poblados:</t>
  </si>
  <si>
    <t>Relacione los prestadores de servicios públicos de acueducto, alcantarillado y aseo existentes en el área urbana.</t>
  </si>
  <si>
    <t>NOMBRE DEL PRESTADOR</t>
  </si>
  <si>
    <t>TIPO DE PRESTADOR</t>
  </si>
  <si>
    <t>SERVICIOS PRESTADOS</t>
  </si>
  <si>
    <t>Acueducto</t>
  </si>
  <si>
    <t>Alcantarillado</t>
  </si>
  <si>
    <t>Aseo</t>
  </si>
  <si>
    <t>INFRAESTRUCTURA DE SERVICIOS PÚBLICOS EN EL MUNICIPIO</t>
  </si>
  <si>
    <t>Relacione las plantas de tratamiento (PTAP - PTAR) existentes en el Municipio</t>
  </si>
  <si>
    <t>AREA DE PRESTACIÓN</t>
  </si>
  <si>
    <t>TIPO</t>
  </si>
  <si>
    <t>Urbana/Rural (Ubicación)</t>
  </si>
  <si>
    <t>Potable/Residual</t>
  </si>
  <si>
    <t>Plan maestro de acueducto</t>
  </si>
  <si>
    <t>Estado del proyecto</t>
  </si>
  <si>
    <t>Plan maestro de alcantarillado</t>
  </si>
  <si>
    <t>Catastro de redes y alcantarillado</t>
  </si>
  <si>
    <t xml:space="preserve">Fecha última actualización </t>
  </si>
  <si>
    <t>ASEO</t>
  </si>
  <si>
    <t xml:space="preserve">A que relleno sanitario dispone </t>
  </si>
  <si>
    <t xml:space="preserve">Acto Admtivo de adopción: </t>
  </si>
  <si>
    <t>Cuenta con asociaciones de recicladores de oficio</t>
  </si>
  <si>
    <t xml:space="preserve">Número de asociaciones </t>
  </si>
  <si>
    <t>NORMATIVIDAD</t>
  </si>
  <si>
    <t>Fecha último reporte:</t>
  </si>
  <si>
    <t xml:space="preserve">Acto Administrativo de adopción: </t>
  </si>
  <si>
    <t xml:space="preserve">Acto Admtivo de reconocimiento: </t>
  </si>
  <si>
    <t>Nº de Acuerdo:</t>
  </si>
  <si>
    <t xml:space="preserve">Valor desembolsado a los prestadores ultima vigencia </t>
  </si>
  <si>
    <t>Prestadores con convenio para el giro de subsidios y contribuciones vigentes</t>
  </si>
  <si>
    <t>1.</t>
  </si>
  <si>
    <t>2.</t>
  </si>
  <si>
    <t xml:space="preserve">3. </t>
  </si>
  <si>
    <t>Valor girado al plan deptal de aguas PDA *</t>
  </si>
  <si>
    <t>Valor girado del SGP de la ultima vigencia *</t>
  </si>
  <si>
    <t>Cuenta con sanciones vigentes de carácter ambiental al municipio.</t>
  </si>
  <si>
    <t>Estado:</t>
  </si>
  <si>
    <t xml:space="preserve">A que recurso se genera la afectación </t>
  </si>
  <si>
    <t>CANTIDAD</t>
  </si>
  <si>
    <t xml:space="preserve">TIPO DE AFECTACIÓN </t>
  </si>
  <si>
    <t>ACTO ADMINISTRATIVO</t>
  </si>
  <si>
    <t>MONTO</t>
  </si>
  <si>
    <t>Aire/ Agua /Suelo / Flora / Fauna</t>
  </si>
  <si>
    <t>$</t>
  </si>
  <si>
    <t xml:space="preserve">EN TRAMITE </t>
  </si>
  <si>
    <t xml:space="preserve">EN EJECUCIÓN </t>
  </si>
  <si>
    <t xml:space="preserve">ACTUALIZACIÓN </t>
  </si>
  <si>
    <t>SI</t>
  </si>
  <si>
    <t>NO</t>
  </si>
  <si>
    <t>En trámite</t>
  </si>
  <si>
    <t>DIAGNÓSTICO INTEGRAL A PRESTADORES URBANOS
INVENTARIO RURAL</t>
  </si>
  <si>
    <t>ITEM</t>
  </si>
  <si>
    <t xml:space="preserve">NOMBRE DEL PRESTADOR </t>
  </si>
  <si>
    <t>NIT/PERSONERIA JURIDICA</t>
  </si>
  <si>
    <t>RUT</t>
  </si>
  <si>
    <t>RUPS</t>
  </si>
  <si>
    <t>REPRESENTANTE LEGAL</t>
  </si>
  <si>
    <t>SERVICIO</t>
  </si>
  <si>
    <t>Nº. SUSCRIPTORES</t>
  </si>
  <si>
    <t>AREA DE PRESTACION DEL SERVICIO (Escriba los nombres de las veredas en las que presta el servicio)</t>
  </si>
  <si>
    <t xml:space="preserve">CUENTA CON ESTUDIO DE COSTOS Y TARIFAS </t>
  </si>
  <si>
    <t xml:space="preserve">Nombres y Apellidos </t>
  </si>
  <si>
    <t>Direccion</t>
  </si>
  <si>
    <t>Telefono</t>
  </si>
  <si>
    <t>Email</t>
  </si>
  <si>
    <t>En ejecución</t>
  </si>
  <si>
    <t>Actualización</t>
  </si>
  <si>
    <t>Aprobado</t>
  </si>
  <si>
    <t>No aprobado</t>
  </si>
  <si>
    <t>SI/NO</t>
  </si>
  <si>
    <t xml:space="preserve">CUENTA CONCESION DE AGUAS  </t>
  </si>
  <si>
    <t xml:space="preserve">Municipio: </t>
  </si>
  <si>
    <t xml:space="preserve">Código del municipio: </t>
  </si>
  <si>
    <t>Datos del prestador</t>
  </si>
  <si>
    <t>Nombre o razón social del prestador</t>
  </si>
  <si>
    <t>Nit del prestador</t>
  </si>
  <si>
    <t>Teléfono celular</t>
  </si>
  <si>
    <t>Correo electrónico</t>
  </si>
  <si>
    <t>Concesión de agua</t>
  </si>
  <si>
    <t>Cuenta con Concesión de Aguas</t>
  </si>
  <si>
    <t>Caudal otorgado domestico (l/s)</t>
  </si>
  <si>
    <t>Resolución Nº</t>
  </si>
  <si>
    <t>Fecha</t>
  </si>
  <si>
    <t>Estado del trámite</t>
  </si>
  <si>
    <t>Tasa por uso de agua</t>
  </si>
  <si>
    <t>Pago tasa por uso de agua</t>
  </si>
  <si>
    <t>Ultimo Valor Pagado</t>
  </si>
  <si>
    <t>Fecha de Pago</t>
  </si>
  <si>
    <t>Programa de Uso Eficiente y Ahorro de Agua - PUEAA</t>
  </si>
  <si>
    <t>PUEAA</t>
  </si>
  <si>
    <t xml:space="preserve">  Acto administrativo de aprobación</t>
  </si>
  <si>
    <t>Fecha de aprobación</t>
  </si>
  <si>
    <t>Autorización Sanitaria</t>
  </si>
  <si>
    <t>Cuenta con autorización sanitaria?</t>
  </si>
  <si>
    <t>El prestador cuenta con trámites sancionatorios ambientales?</t>
  </si>
  <si>
    <t>ACTO ADMNISTRATIVO</t>
  </si>
  <si>
    <t>Vertimientos</t>
  </si>
  <si>
    <t>Permiso de Vertimientos</t>
  </si>
  <si>
    <t>Fecha aprobación</t>
  </si>
  <si>
    <t>Tasa Retributiva</t>
  </si>
  <si>
    <t>Pago Tasa Retributiva</t>
  </si>
  <si>
    <t>Residuos sólidos</t>
  </si>
  <si>
    <t>Realiza disposición final de residuos sólidos</t>
  </si>
  <si>
    <t>A que relleno sanitario dispone</t>
  </si>
  <si>
    <t>Que distancia en kms hay del municipio al relleno</t>
  </si>
  <si>
    <t>Realiza separación en la fuente</t>
  </si>
  <si>
    <t>Qué tipo de residuos separa en la fuente</t>
  </si>
  <si>
    <t>Orgánicos</t>
  </si>
  <si>
    <t>Aprovechables</t>
  </si>
  <si>
    <t>Cuenta con un sistema de aprovechamiento de residuos sólidos orgánicos</t>
  </si>
  <si>
    <t>Cuenta con estación de clasificación y aprovechamiento (ECA)</t>
  </si>
  <si>
    <t>Quién opera la estación de transferencia</t>
  </si>
  <si>
    <t>Funcionario de EPC</t>
  </si>
  <si>
    <t>Escriba el nombre del funcionario de EPC que realiza la encuesta</t>
  </si>
  <si>
    <t>Observación (Describa las acciones que viene desarrollando para lograr la autorizacion sanitaria)</t>
  </si>
  <si>
    <t>Aire/Agua/Suelo /Flora / Fauna</t>
  </si>
  <si>
    <t xml:space="preserve">RADICACION </t>
  </si>
  <si>
    <t>INICIO</t>
  </si>
  <si>
    <t>EN PROCESO DE PAGO</t>
  </si>
  <si>
    <t>RADICACIÓN</t>
  </si>
  <si>
    <t>EXPEDIENTE</t>
  </si>
  <si>
    <t>Soporte de Documentos</t>
  </si>
  <si>
    <t>Link</t>
  </si>
  <si>
    <t>Último valor pagado tasa por uso de agua</t>
  </si>
  <si>
    <t>Cargue del Acto Administrativo PUEAA</t>
  </si>
  <si>
    <t>Cargue del Acto Administrativo Autorización sanitaria</t>
  </si>
  <si>
    <t>Cargue el Permiso de Vertimientos</t>
  </si>
  <si>
    <t>Cargue el Documento tasa Retributiva</t>
  </si>
  <si>
    <t>Nombre o 
Razón social del prestador:</t>
  </si>
  <si>
    <t xml:space="preserve">Representante legal: </t>
  </si>
  <si>
    <t>Celular</t>
  </si>
  <si>
    <t>Dirección</t>
  </si>
  <si>
    <t xml:space="preserve">E-mail: </t>
  </si>
  <si>
    <t>Administrador y/o jefe de S.P.</t>
  </si>
  <si>
    <t xml:space="preserve">1. ASPECTOS INSTITUCIONALES </t>
  </si>
  <si>
    <t>Fecha del Documento</t>
  </si>
  <si>
    <t>Fecha del Contrato</t>
  </si>
  <si>
    <t>Plazo</t>
  </si>
  <si>
    <t>Fecha de Constitución</t>
  </si>
  <si>
    <t>Matrícula Nº</t>
  </si>
  <si>
    <t>Ultima Renovación :</t>
  </si>
  <si>
    <t>Objeto social registrado en la camara de comercio</t>
  </si>
  <si>
    <t xml:space="preserve">Tipo de prestador </t>
  </si>
  <si>
    <t>Capital autorizado</t>
  </si>
  <si>
    <t>Capital suscrito</t>
  </si>
  <si>
    <t>Capital pagado</t>
  </si>
  <si>
    <t xml:space="preserve">Nº. ID    </t>
  </si>
  <si>
    <t>Fecha de Inicio de Operaciones</t>
  </si>
  <si>
    <t>Fecha Ultima Actualización</t>
  </si>
  <si>
    <t>Servicios Prestados</t>
  </si>
  <si>
    <t xml:space="preserve">Acueducto Actividades     </t>
  </si>
  <si>
    <t xml:space="preserve">Conducción </t>
  </si>
  <si>
    <t>Fecha de Inicio</t>
  </si>
  <si>
    <t>Distribución</t>
  </si>
  <si>
    <t>Tratamiento</t>
  </si>
  <si>
    <t>Comercialización</t>
  </si>
  <si>
    <t>Almacenamiento</t>
  </si>
  <si>
    <t>Captación</t>
  </si>
  <si>
    <t>Aducción</t>
  </si>
  <si>
    <t xml:space="preserve">Alcantarillado Actividades     </t>
  </si>
  <si>
    <t>Conducción de Residuos líquidos</t>
  </si>
  <si>
    <t>Recolección</t>
  </si>
  <si>
    <t>Disposición Final</t>
  </si>
  <si>
    <t xml:space="preserve">Aseo Actividades     </t>
  </si>
  <si>
    <t>Recolección y transporte</t>
  </si>
  <si>
    <t>Corta de Césped y Poda en Arboles</t>
  </si>
  <si>
    <t>Barrido y Limpieza</t>
  </si>
  <si>
    <t xml:space="preserve">Acto Administrativo </t>
  </si>
  <si>
    <t>Tipo de vinculación de quien ejerce funciones</t>
  </si>
  <si>
    <t>Cronograma de auditorías</t>
  </si>
  <si>
    <t>Clase de auditorías</t>
  </si>
  <si>
    <t>Fecha implementación</t>
  </si>
  <si>
    <t>2. ASPECTOS LEGALES</t>
  </si>
  <si>
    <t xml:space="preserve">Pago de Contribuciones Especiales </t>
  </si>
  <si>
    <t>Valor Pagado SSPD</t>
  </si>
  <si>
    <t>Fecha de Adopción:</t>
  </si>
  <si>
    <t>Acto Administrativo</t>
  </si>
  <si>
    <t>Fecha última Actualización</t>
  </si>
  <si>
    <t xml:space="preserve">Procesos Legales </t>
  </si>
  <si>
    <t xml:space="preserve">Demandas laborales </t>
  </si>
  <si>
    <t>Estado</t>
  </si>
  <si>
    <t xml:space="preserve">Procesos Civiles </t>
  </si>
  <si>
    <t>Acciones populares</t>
  </si>
  <si>
    <t xml:space="preserve">Propiedad de activos </t>
  </si>
  <si>
    <t xml:space="preserve">Permisos de Servidumbre </t>
  </si>
  <si>
    <t xml:space="preserve">Numero de Permisos    </t>
  </si>
  <si>
    <t xml:space="preserve">Sanción Superintendencia de Servicios Públicos Domiciliarios </t>
  </si>
  <si>
    <t xml:space="preserve">Estado </t>
  </si>
  <si>
    <t>Causal</t>
  </si>
  <si>
    <t>Monto</t>
  </si>
  <si>
    <t>Valor pagado CRA</t>
  </si>
  <si>
    <t>PRESTADOR DIRECTO</t>
  </si>
  <si>
    <t>ORGANIZACIÓN AUTORIZADA</t>
  </si>
  <si>
    <t>EMPRESA DE SERVICIOS PÚBLICOS</t>
  </si>
  <si>
    <t>ENTIDAD DESCENTRALIZADA</t>
  </si>
  <si>
    <t>3. SOPORTE DE DOCUMENTOS</t>
  </si>
  <si>
    <t xml:space="preserve">Certificado de existencia y representación legal </t>
  </si>
  <si>
    <t xml:space="preserve">Registro Único de Prestadores RUPS </t>
  </si>
  <si>
    <t>Reglamento Interno de Trabajo</t>
  </si>
  <si>
    <t>Nombre del prestador</t>
  </si>
  <si>
    <t>3. ASPECTOS ADMINISTRATIVOS</t>
  </si>
  <si>
    <t>3.1 Planta de Personal</t>
  </si>
  <si>
    <t>Adoptada</t>
  </si>
  <si>
    <t xml:space="preserve">Acto Administrativo de Adopción </t>
  </si>
  <si>
    <t>Fecha Ultima Actualización:</t>
  </si>
  <si>
    <t>Nº. de personas vinculadas al prestador:</t>
  </si>
  <si>
    <t>Área Administrativa</t>
  </si>
  <si>
    <t xml:space="preserve">  Área Operativa</t>
  </si>
  <si>
    <t xml:space="preserve">Nº. de personas vinculadas vinculadas por contrato: </t>
  </si>
  <si>
    <t>El personal vinculado mediante contrato paga seguridad social</t>
  </si>
  <si>
    <t>Cuantos</t>
  </si>
  <si>
    <t>Áreas y procesos Certificados</t>
  </si>
  <si>
    <t>Concepto</t>
  </si>
  <si>
    <t>No Cargos</t>
  </si>
  <si>
    <t>Perfil</t>
  </si>
  <si>
    <t>Experiencia</t>
  </si>
  <si>
    <t>Salario Básico Mensual</t>
  </si>
  <si>
    <t>Salario Anual</t>
  </si>
  <si>
    <t>Personal Administrativo</t>
  </si>
  <si>
    <t>Gerente/Director</t>
  </si>
  <si>
    <t>Tesorero</t>
  </si>
  <si>
    <t>Aux. Administrativo</t>
  </si>
  <si>
    <t>Aux. Comercial</t>
  </si>
  <si>
    <t>Contador</t>
  </si>
  <si>
    <t>Asesores</t>
  </si>
  <si>
    <t>Control interno</t>
  </si>
  <si>
    <t>Otros:</t>
  </si>
  <si>
    <t>Total</t>
  </si>
  <si>
    <t>Personal Operativo</t>
  </si>
  <si>
    <t>Operador PTAP</t>
  </si>
  <si>
    <t>Fontaneros</t>
  </si>
  <si>
    <t>Operador PTAR</t>
  </si>
  <si>
    <t>Conductor</t>
  </si>
  <si>
    <t>Operarios de Aseo</t>
  </si>
  <si>
    <t>Auxiliares</t>
  </si>
  <si>
    <t>Total Costos de Personal</t>
  </si>
  <si>
    <t xml:space="preserve">Personas  vinculadas por Contrato: </t>
  </si>
  <si>
    <t>Tipo de contrato</t>
  </si>
  <si>
    <t>Tiempo del contrato</t>
  </si>
  <si>
    <t>Valor del contrato</t>
  </si>
  <si>
    <t>3.2 Estructura Organizacional</t>
  </si>
  <si>
    <t>Estructura Orgánica del Prestador</t>
  </si>
  <si>
    <t>Fecha de Ultima Actualización</t>
  </si>
  <si>
    <t>3.3 Revisión de Manuales y Planes</t>
  </si>
  <si>
    <t>Ultima actualización</t>
  </si>
  <si>
    <t>Acto Adtivo. de Aprobación</t>
  </si>
  <si>
    <t>3.4 Revisión Proceso de Planeación y Gestion</t>
  </si>
  <si>
    <t>Se tiene definidos los objetivos estratégicos del prestador</t>
  </si>
  <si>
    <t xml:space="preserve">Acto Adtivo. de Aprobación </t>
  </si>
  <si>
    <t>3.5 Revisión Procesos de Apoyo</t>
  </si>
  <si>
    <t>Existen Procedimientos de Compras y Inventarios</t>
  </si>
  <si>
    <t>3.6 Revisión de los Aspectos Informáticos</t>
  </si>
  <si>
    <t>Pagina Web</t>
  </si>
  <si>
    <t>Proveedor de Internet</t>
  </si>
  <si>
    <t>Velocidad de Acceso a Internet</t>
  </si>
  <si>
    <t>Cantidad computadores escritorio</t>
  </si>
  <si>
    <t>Cantidad computadores portátiles</t>
  </si>
  <si>
    <t>Número de Impresoras</t>
  </si>
  <si>
    <t>Software utilizado para facturación</t>
  </si>
  <si>
    <t>Software utilizado para Contabilidad</t>
  </si>
  <si>
    <t>Software utilizado para el manejo de la nómina</t>
  </si>
  <si>
    <t>Facturación en sitio</t>
  </si>
  <si>
    <t>Redes sociales utilizadas</t>
  </si>
  <si>
    <t xml:space="preserve">Necesidades propuestas por el prestador relacionadas con aspectos informaticos </t>
  </si>
  <si>
    <t>3.7 Recursos Humanos</t>
  </si>
  <si>
    <t>Existen procedimientos para la salud y el bienestar del talento humano</t>
  </si>
  <si>
    <t>3.8 Reportes SUI</t>
  </si>
  <si>
    <t>Realiza reporte al SUI (Sistema unico de Información)</t>
  </si>
  <si>
    <t>3.9 Indicadores de Gestión Administrativa</t>
  </si>
  <si>
    <t>Productividad del Personal Administrativo  del Prestador PPAP</t>
  </si>
  <si>
    <t>Productividad del Personal Operativo Acueducto POAC</t>
  </si>
  <si>
    <t>Numero total de Empleados Operativos ( Acueducto)</t>
  </si>
  <si>
    <t>Numero total de Suscriptores (acueducto )</t>
  </si>
  <si>
    <t>Productividad del Personal Operativo Alcantarillado POALC</t>
  </si>
  <si>
    <t>Numero total de Empleados Operativos ( Alcantarillado)</t>
  </si>
  <si>
    <t>Numero total de Suscriptores (Alcantarillado )</t>
  </si>
  <si>
    <t xml:space="preserve">EMPRESA DE SERVICIOS PÚBLICOS </t>
  </si>
  <si>
    <t>ACUEDUCTO</t>
  </si>
  <si>
    <t>ALCANTARILLADO</t>
  </si>
  <si>
    <t>Total Costos de Personal por Contrato</t>
  </si>
  <si>
    <t>Total No Cargos</t>
  </si>
  <si>
    <t>ACUEDUCTO - ALCANTARILLADO</t>
  </si>
  <si>
    <t>Gastos anuales del Personal Administrativo</t>
  </si>
  <si>
    <t>Años laborados del personal directivo (ultimos dos años)</t>
  </si>
  <si>
    <t xml:space="preserve">Numero del personal directivo que haya laborado durante los ultimos dos años </t>
  </si>
  <si>
    <t xml:space="preserve"> Índice de Rotación de Personal Directivo IRDP</t>
  </si>
  <si>
    <t xml:space="preserve"> Índice Carga administrativa ICA</t>
  </si>
  <si>
    <t xml:space="preserve">Nombre del Prestador:    </t>
  </si>
  <si>
    <t>6. ASPECTO OPERATIVO</t>
  </si>
  <si>
    <t>6.1 Información Sistema de Acueducto</t>
  </si>
  <si>
    <t>Demanda del recurso hídrico</t>
  </si>
  <si>
    <t>Altura promedio sobre el nivel del mar de la zona atendida</t>
  </si>
  <si>
    <t>Número promedio de personas por hogar</t>
  </si>
  <si>
    <t>Infraestructura Agua Cruda</t>
  </si>
  <si>
    <t xml:space="preserve">Tipo de Abastecimiento </t>
  </si>
  <si>
    <t>Gravedad</t>
  </si>
  <si>
    <t>Bombeo</t>
  </si>
  <si>
    <t>Mixto</t>
  </si>
  <si>
    <t xml:space="preserve">Cuenta con sistema de aforo de caudal </t>
  </si>
  <si>
    <t>Caudal de captación (LPS):</t>
  </si>
  <si>
    <t>Tiempo de captación (Horas/día)</t>
  </si>
  <si>
    <t>Estructura de Captación</t>
  </si>
  <si>
    <t>Bocatoma lateral</t>
  </si>
  <si>
    <t>Dique</t>
  </si>
  <si>
    <t>Flotante</t>
  </si>
  <si>
    <t>Bocatoma de fondo</t>
  </si>
  <si>
    <t>Canal de derivación</t>
  </si>
  <si>
    <t>Otro</t>
  </si>
  <si>
    <t>Adjuntar registro fotográfico:</t>
  </si>
  <si>
    <t>Longitud(es)</t>
  </si>
  <si>
    <t>Diámetro(s)</t>
  </si>
  <si>
    <t>Tipo(s) de tubería</t>
  </si>
  <si>
    <t>Cámaras de quiebre</t>
  </si>
  <si>
    <t>Cuantas?</t>
  </si>
  <si>
    <t>Válvulas de Purga</t>
  </si>
  <si>
    <t>Válvulas de Ventosa</t>
  </si>
  <si>
    <t>Estado general y accesorios:</t>
  </si>
  <si>
    <t>Estructura Desarenador</t>
  </si>
  <si>
    <t>Flujo horizontal rectangular</t>
  </si>
  <si>
    <t>Flujo horizontal cuadrado</t>
  </si>
  <si>
    <t>Cuenta con Bypass</t>
  </si>
  <si>
    <t>Cuenta con estructuras adicionales en el sistema antes del tratamiento (indique cuales):</t>
  </si>
  <si>
    <t>Implementa un programa o procedimiento para vigilar, inspeccionar y limpiar cuencas en la fuente abastecedora y en la línea de aducción</t>
  </si>
  <si>
    <t>Nº de pozos</t>
  </si>
  <si>
    <t>Profunidades</t>
  </si>
  <si>
    <t>Tiempo de captación (H)</t>
  </si>
  <si>
    <t>Caudal de captación</t>
  </si>
  <si>
    <t>Línea de impulsión</t>
  </si>
  <si>
    <t xml:space="preserve">Cuenta con sistema de tratamiento: </t>
  </si>
  <si>
    <t xml:space="preserve">Tipo de tratamiento </t>
  </si>
  <si>
    <t>Planta convencional</t>
  </si>
  <si>
    <t>Planta compacta</t>
  </si>
  <si>
    <t>Otro:</t>
  </si>
  <si>
    <t>Caudal promedio tratamiento (LPS)</t>
  </si>
  <si>
    <t>Caudal de diseño PTAP (LPS)</t>
  </si>
  <si>
    <t>Sistema de medición de caudal al ingreso:</t>
  </si>
  <si>
    <t>Canaleta Parshall</t>
  </si>
  <si>
    <t>Vertedero triangular</t>
  </si>
  <si>
    <t>Vertedero Rectangular</t>
  </si>
  <si>
    <t>Nº Macromedidores intalados en el sistema</t>
  </si>
  <si>
    <t>Nº Macromedidores funcionando</t>
  </si>
  <si>
    <t>Nº Micromedidores intalados en el sistema</t>
  </si>
  <si>
    <t>Nº Micromedidores funcionando</t>
  </si>
  <si>
    <t>Hace reutilización de agua de lavado de filtros:</t>
  </si>
  <si>
    <t>Se tiene cualtificado el volumen de agua de lavado de filtros:</t>
  </si>
  <si>
    <t>Volumen 
m3/mes</t>
  </si>
  <si>
    <t>Para lavado de estructuras se tiene cuantificado el volumen de agua:</t>
  </si>
  <si>
    <t>Cuenta con sistema de disposición final para el lodo de proceso:</t>
  </si>
  <si>
    <t>Sitio de disposición de lodo</t>
  </si>
  <si>
    <t>Resolución autorización de autoridad ambiental</t>
  </si>
  <si>
    <t>Cómo se realiza la disposición de los lodos del proceso</t>
  </si>
  <si>
    <t>Cuenta con sistema de medición de caudal a la salida del proceso:</t>
  </si>
  <si>
    <t xml:space="preserve">Cual: </t>
  </si>
  <si>
    <t>Caudal promedio (LPS)</t>
  </si>
  <si>
    <t>Tipo de tratamiento y/o proceso que realiza:</t>
  </si>
  <si>
    <t xml:space="preserve">Descripción: </t>
  </si>
  <si>
    <t xml:space="preserve">Cuenta con sistema de almacenamiento: </t>
  </si>
  <si>
    <t>Número de Unidades:</t>
  </si>
  <si>
    <t>Volumen por unidad (m3):</t>
  </si>
  <si>
    <t>Volumen total (m3):</t>
  </si>
  <si>
    <t>Tipo de estructura:</t>
  </si>
  <si>
    <t>A nivel</t>
  </si>
  <si>
    <t>Enterrado</t>
  </si>
  <si>
    <t>Semienterrado</t>
  </si>
  <si>
    <t>Elevado</t>
  </si>
  <si>
    <t>Clase de material:</t>
  </si>
  <si>
    <t>Acero</t>
  </si>
  <si>
    <t>Concreto</t>
  </si>
  <si>
    <t>Mampostería</t>
  </si>
  <si>
    <t>Estado general y de accesorios:</t>
  </si>
  <si>
    <t>Cuenta con sistema de almacenamiento complementario en la red</t>
  </si>
  <si>
    <t>Número de unidades de almacenamiento</t>
  </si>
  <si>
    <t>Volumen de cada unidad (m3)</t>
  </si>
  <si>
    <t>Clase de material y estado:</t>
  </si>
  <si>
    <t>Sistema distribución en red:</t>
  </si>
  <si>
    <t>Cuenta con catastro de redes?</t>
  </si>
  <si>
    <t>Tipo de documento</t>
  </si>
  <si>
    <t>Fecha del documento</t>
  </si>
  <si>
    <t>Cuenta con modelo hidráulico?</t>
  </si>
  <si>
    <t>Fecha del modelo hidráulico</t>
  </si>
  <si>
    <t>Programa de visualización</t>
  </si>
  <si>
    <t>Longitud de la red instalada (km):</t>
  </si>
  <si>
    <t>Asbesto Cemento</t>
  </si>
  <si>
    <t>PVC</t>
  </si>
  <si>
    <t>Hierro Fundido:</t>
  </si>
  <si>
    <t>PEAD</t>
  </si>
  <si>
    <t>Polietileno</t>
  </si>
  <si>
    <t>Longitud Total (km)</t>
  </si>
  <si>
    <t>Accesorios:</t>
  </si>
  <si>
    <t>Diam</t>
  </si>
  <si>
    <t>Cant.</t>
  </si>
  <si>
    <t>Valbulas de corte</t>
  </si>
  <si>
    <t>Hidrantes</t>
  </si>
  <si>
    <t>Estado general de redes, válvulas e hidrantes:</t>
  </si>
  <si>
    <t>Factores recurrentes en daños presentados</t>
  </si>
  <si>
    <t>Cuenta con formatos para el registro y control de daños en el sistema de redes</t>
  </si>
  <si>
    <t>Año de 
construcción</t>
  </si>
  <si>
    <t>Existen planos actualizados de:</t>
  </si>
  <si>
    <t>Redes del sistema de acueducto (Catastro de redes)</t>
  </si>
  <si>
    <t>Captaciones</t>
  </si>
  <si>
    <t>Conducciones</t>
  </si>
  <si>
    <t>Tanques</t>
  </si>
  <si>
    <t>Realiza suministro a pilas públicas?</t>
  </si>
  <si>
    <t>Nº puntos hidratación</t>
  </si>
  <si>
    <t>Los hidrantes poseen micromedidor?</t>
  </si>
  <si>
    <t>Nº hidratantes con micro en red</t>
  </si>
  <si>
    <t>Cuenta con plan maestro de acueducto?</t>
  </si>
  <si>
    <t>Estado de ejecución del plan maestro</t>
  </si>
  <si>
    <t>Cuenta con plan de obras e inversiones?</t>
  </si>
  <si>
    <t>Vigencia del plan:</t>
  </si>
  <si>
    <t>Descripción general del plan</t>
  </si>
  <si>
    <t>Nº de proyectos del plan</t>
  </si>
  <si>
    <t>Nº proyectos ejecutados</t>
  </si>
  <si>
    <t>% ejecución</t>
  </si>
  <si>
    <t>Adjuntar cronograma del POIR acueducto</t>
  </si>
  <si>
    <t xml:space="preserve">Cuentan con un programa de reducción de perdidas </t>
  </si>
  <si>
    <t>Actividades principales del programa de reducción de pérdidas</t>
  </si>
  <si>
    <t>Cuenta con un procedimiento para informar a la comunidad suspensiones del servicio</t>
  </si>
  <si>
    <t>Fecha de actualización</t>
  </si>
  <si>
    <t>Cuenta con programa de mantenimiento y formatos para:</t>
  </si>
  <si>
    <t>Volumen promedio mensual de agua no contabilizada / no facturada</t>
  </si>
  <si>
    <t>Cuenta con proyectos orientados a mejorar el desempeño energético de las instalaciones y equipos:</t>
  </si>
  <si>
    <t>Descripción del proyecto a implementar:</t>
  </si>
  <si>
    <t>El personal operativo cuenta con certificación de competencias laborales:</t>
  </si>
  <si>
    <t>Número de fontaneros:</t>
  </si>
  <si>
    <t>Fontaneros certificados:</t>
  </si>
  <si>
    <t>Fontaneros No certificados</t>
  </si>
  <si>
    <t>Nombre de la certificación:</t>
  </si>
  <si>
    <t>6.2 Información Sistema de Alcantarillado</t>
  </si>
  <si>
    <t>Redes</t>
  </si>
  <si>
    <t>Tipo de alcantarillado:</t>
  </si>
  <si>
    <t>Combinado</t>
  </si>
  <si>
    <t>Aguas Lluvias</t>
  </si>
  <si>
    <t>Aguas Domésticas</t>
  </si>
  <si>
    <t>COBERTURA ALCANTARILLADO SANITARIO</t>
  </si>
  <si>
    <t>Presenta Taponamientos:</t>
  </si>
  <si>
    <t>Nº Taponan. por mes/últimos 12 meses</t>
  </si>
  <si>
    <t>Presenta Daños:</t>
  </si>
  <si>
    <t>No. Daños por mes/últimos 12 meses</t>
  </si>
  <si>
    <t>Conexiones Erradas:</t>
  </si>
  <si>
    <t>COBERTURA ALCANTARILLADO PLUVIAL</t>
  </si>
  <si>
    <t>REDES COMBINADAS</t>
  </si>
  <si>
    <t>Longitud de la red instalada (km) por material:</t>
  </si>
  <si>
    <t>Fibra de vidrio</t>
  </si>
  <si>
    <t>CCP</t>
  </si>
  <si>
    <t>Gres</t>
  </si>
  <si>
    <t>Concreto Ref.</t>
  </si>
  <si>
    <t>Estado general de la red de alcantarillado:</t>
  </si>
  <si>
    <t>Cuantos pozos de inspección cuentan</t>
  </si>
  <si>
    <t>Número de colectores finales</t>
  </si>
  <si>
    <t xml:space="preserve">Estados pozos de inspección </t>
  </si>
  <si>
    <t>REDES AGUAS LLUVIAS</t>
  </si>
  <si>
    <t>REDES AGUAS DOMÉSTICAS</t>
  </si>
  <si>
    <t>Cuenta con programa y formatos para la limpieza de sumideros</t>
  </si>
  <si>
    <t>Cuenta con vehículo succión - presión</t>
  </si>
  <si>
    <t>Propio</t>
  </si>
  <si>
    <t>Alquilado</t>
  </si>
  <si>
    <t>Valor del alquiler</t>
  </si>
  <si>
    <t>Cuenta con plan maestro de alcantarillado?</t>
  </si>
  <si>
    <t>Cuenta con Acto Administrativo de aprobación</t>
  </si>
  <si>
    <t>Existen planos actualizados de las redes del sistema de Alcantarillado (Catastro de Redes)</t>
  </si>
  <si>
    <t>Cuenta con modelo hidráulico</t>
  </si>
  <si>
    <t>Fecha modelo hidráulico</t>
  </si>
  <si>
    <t>Programa de Visualización</t>
  </si>
  <si>
    <t>Cuenta con planta de tratamiento</t>
  </si>
  <si>
    <t>Sistema de medición caudal al ingreso</t>
  </si>
  <si>
    <t>Cual</t>
  </si>
  <si>
    <t>Existen planos actualizados del sistem de tratamiento</t>
  </si>
  <si>
    <t>Cuenta con permiso de vertimientos</t>
  </si>
  <si>
    <t>Caudal de vertimiento (L/s)</t>
  </si>
  <si>
    <t>Resolución</t>
  </si>
  <si>
    <t>Fuente receptora</t>
  </si>
  <si>
    <t>Caracterización del vertimiento:</t>
  </si>
  <si>
    <t>Fecha ultima caracterización</t>
  </si>
  <si>
    <t xml:space="preserve">Cumple </t>
  </si>
  <si>
    <t>Existen manuales de operación y mantenimiento</t>
  </si>
  <si>
    <t>Fecha última revisión</t>
  </si>
  <si>
    <t xml:space="preserve">  </t>
  </si>
  <si>
    <t>Indicador</t>
  </si>
  <si>
    <t>Cuenta con estaciones de bombeo de agua potable</t>
  </si>
  <si>
    <t>Cuantas</t>
  </si>
  <si>
    <t>Que tipo de bombas maneja en el sistema</t>
  </si>
  <si>
    <t>Voltaje de operaciones de las estaciones de bombeo de agua potable</t>
  </si>
  <si>
    <t>Potencia de las bombas con las que cuenta el sistema</t>
  </si>
  <si>
    <t xml:space="preserve">Tiempo de operación de las bombas (por día) </t>
  </si>
  <si>
    <t xml:space="preserve">Periodo de utilización de las bombas </t>
  </si>
  <si>
    <t xml:space="preserve">Continua </t>
  </si>
  <si>
    <t>Intercalada</t>
  </si>
  <si>
    <t xml:space="preserve">Rango horario de operación de las bombas </t>
  </si>
  <si>
    <t xml:space="preserve">Coordenadas del sistema de bombeo </t>
  </si>
  <si>
    <t xml:space="preserve">Coordenadas del tanque donde se dispone el afluente que se bombeo </t>
  </si>
  <si>
    <t>Tiempo de operación de las bombas (por día)</t>
  </si>
  <si>
    <t xml:space="preserve">Período de utilización de las bombas </t>
  </si>
  <si>
    <t xml:space="preserve">Contínua </t>
  </si>
  <si>
    <t>Rango de operación de las bombas</t>
  </si>
  <si>
    <t>Coordenadas del sistema de bombeo</t>
  </si>
  <si>
    <t>Voltaje de operaciones de las estaciones de bombeo de agua lluvia</t>
  </si>
  <si>
    <t>Total estaciones de bombeo</t>
  </si>
  <si>
    <t>Cuenta con pozos profundos</t>
  </si>
  <si>
    <t xml:space="preserve">Voltaje de operaciones de los pozos profundos </t>
  </si>
  <si>
    <t>Cuenta con sistema de puesta a tierra</t>
  </si>
  <si>
    <t>Valor medición de tierra</t>
  </si>
  <si>
    <t>Adjuntar registro fotográfico de los sistemas de bombeo</t>
  </si>
  <si>
    <t>Adjuntar registro fotográfico del tablero de control</t>
  </si>
  <si>
    <t>Cuales fallas ha identificado</t>
  </si>
  <si>
    <t>Presenta consumos de energía reactiva?</t>
  </si>
  <si>
    <t>Monitorea efectivamente el uso de energía en la(s) planta(s)?</t>
  </si>
  <si>
    <t>Que registro utiliza?</t>
  </si>
  <si>
    <t>Utiliza equipos y maquinaria eficientes en términos energéticos en la operación?</t>
  </si>
  <si>
    <t>Cuáles?</t>
  </si>
  <si>
    <t>Operador del servicio</t>
  </si>
  <si>
    <t xml:space="preserve">Operador de energía </t>
  </si>
  <si>
    <t xml:space="preserve">Qué tipo de corriente opera </t>
  </si>
  <si>
    <t>Monofásica</t>
  </si>
  <si>
    <t>Bifásica</t>
  </si>
  <si>
    <t>Trifásica</t>
  </si>
  <si>
    <t xml:space="preserve">Voltajes de operación </t>
  </si>
  <si>
    <t>Mantenimientos</t>
  </si>
  <si>
    <t>Cada cuanto realiza mantenimiento preventivo a los tableros de control</t>
  </si>
  <si>
    <t>Cada cuanto realiza mantenimientos preventivos a las estaciones de bombeo</t>
  </si>
  <si>
    <t xml:space="preserve">Cada cuanto realiza mantenimientos correctivos a los pozos profundos </t>
  </si>
  <si>
    <t>Cada cuanto realiza mantenimientos correctivos a las estaciones de bombeo</t>
  </si>
  <si>
    <t>Cada cuanto realiza mantenimientos correctivos a los tableros de control</t>
  </si>
  <si>
    <t>Sistemas Eficientes</t>
  </si>
  <si>
    <t xml:space="preserve">Cuenta con un plan de ahorro de energía       </t>
  </si>
  <si>
    <t>Cuenta con un sistema de iluminación de bajo consumo en instalaciones y equipos</t>
  </si>
  <si>
    <t xml:space="preserve">Cuenta con un sistema de automatización en instalaciones y equipos </t>
  </si>
  <si>
    <t xml:space="preserve">Cuenta con un sistema de aislamiento térmico en instalaciones y equipos </t>
  </si>
  <si>
    <t>Cuenta con equipos modernos de bajo consumo energético</t>
  </si>
  <si>
    <t>Cuenta con fuentes de energía renovables.</t>
  </si>
  <si>
    <t>Cuales</t>
  </si>
  <si>
    <t>Cuenta con formato de hoja de vida de los equipos del sistema</t>
  </si>
  <si>
    <t>Cuenta con un plan de procedimientos de mantenimientos de los equipos del sistema</t>
  </si>
  <si>
    <t>Cuenta con formatos para el registro, control y seguimiento de costos energéticos operacionales</t>
  </si>
  <si>
    <t>Consumo equipos de bombeo agua residual (KW/H)</t>
  </si>
  <si>
    <t>Consumo equipos de bombeo agua lluvia (KW/H)</t>
  </si>
  <si>
    <t>Consumo equipos de bombeo agua potable (KW/H)</t>
  </si>
  <si>
    <t>Consumo equipos de bombeo pozos (KW/H)</t>
  </si>
  <si>
    <t>Recibo de energía de las cuentas activas y/o por contador registrado ante el operador</t>
  </si>
  <si>
    <t>Planos eléctricos de las instalaciones</t>
  </si>
  <si>
    <t>Fichas técnicas y/o manuales de operación de los equipos de bombeo</t>
  </si>
  <si>
    <t>Planos hidráulicos del sistema de bombeo y de la PTAP</t>
  </si>
  <si>
    <t>Ficha técnica de los componentes de los tableros de control de las estaciones de bombeo</t>
  </si>
  <si>
    <t>Barrido y limpieza</t>
  </si>
  <si>
    <t>Nivel de continuidad de barrido y limpieza:</t>
  </si>
  <si>
    <t xml:space="preserve">Cuenta con la prestacion del servicio de aseo </t>
  </si>
  <si>
    <t>Cuenta con el programa para la prestación de servicio público de aseo -PPSA</t>
  </si>
  <si>
    <t>Cobertura:</t>
  </si>
  <si>
    <t>Urbano</t>
  </si>
  <si>
    <t>Porcentaje cobertura:</t>
  </si>
  <si>
    <t>Frecuencia de recolección de residuos sólidos</t>
  </si>
  <si>
    <t>1 vez por semana</t>
  </si>
  <si>
    <t>2 veces por semana</t>
  </si>
  <si>
    <t>Mas de 3 veses por semana</t>
  </si>
  <si>
    <t>Jornada de recolección de residuos</t>
  </si>
  <si>
    <t>Diurna</t>
  </si>
  <si>
    <t>Noctura</t>
  </si>
  <si>
    <t>Diurna y nocturna</t>
  </si>
  <si>
    <t>Tipo de vehículo utilizado para la recolección</t>
  </si>
  <si>
    <t>Compactador</t>
  </si>
  <si>
    <t>Volqueta</t>
  </si>
  <si>
    <t>Compactador y volqueta</t>
  </si>
  <si>
    <t>Tipo de barrido:</t>
  </si>
  <si>
    <t>Kilómetros de vías pavimentadas</t>
  </si>
  <si>
    <t>Kilómetros de vías NO pavimentadas</t>
  </si>
  <si>
    <t xml:space="preserve">Km de vías pavimentadas barridas </t>
  </si>
  <si>
    <t>Manual</t>
  </si>
  <si>
    <t>Mecánico</t>
  </si>
  <si>
    <t xml:space="preserve">Km de vías NO pavimentadas barridas </t>
  </si>
  <si>
    <t>Número de operarios</t>
  </si>
  <si>
    <t>Número de micro rutas</t>
  </si>
  <si>
    <t>Longitud promedio pavimentada de las micro rutas:</t>
  </si>
  <si>
    <t>Longitud promedio NO pavimentada de las micro rutas:</t>
  </si>
  <si>
    <t>Cuenta con plano de identificación de micro rutas:</t>
  </si>
  <si>
    <t xml:space="preserve">Barrido días / semana: </t>
  </si>
  <si>
    <t>Frecuencia de barrido residencial (veces/semana):</t>
  </si>
  <si>
    <t>Frecuencia de barrido comercial (veces/semana):</t>
  </si>
  <si>
    <t>Realiza el reporte al SUI del componente de barrido:</t>
  </si>
  <si>
    <t>Vigencia del reporte al SUI:</t>
  </si>
  <si>
    <t>Localización (Lugar, Altura, Coordenadas)</t>
  </si>
  <si>
    <t>Estados pozos de inspección:</t>
  </si>
  <si>
    <t>Descripción del Sistema de medición de caudal al ingreso:</t>
  </si>
  <si>
    <t>Estudios y/o análisis de proyección de oferta y demanda</t>
  </si>
  <si>
    <t>7. ASPECTO TÉCNICO</t>
  </si>
  <si>
    <t>7.1 Información Sistema de Acueducto</t>
  </si>
  <si>
    <t>INDICADORES:</t>
  </si>
  <si>
    <t>IRCA</t>
  </si>
  <si>
    <t>ULTIMA MUESTRA</t>
  </si>
  <si>
    <t>PROMEDIO ANUAL</t>
  </si>
  <si>
    <t>Fuente(s) de Abastecimiento</t>
  </si>
  <si>
    <t>Nombre</t>
  </si>
  <si>
    <t>Caudal concesionado</t>
  </si>
  <si>
    <t>Caudal de Proceso</t>
  </si>
  <si>
    <t>Implementa un programa o procedimiento para vigilar, inspeccionar y limpiar cuencas en la fuente abastecedora</t>
  </si>
  <si>
    <t>Si la respuesta si (Tipo de Programa)</t>
  </si>
  <si>
    <t>Cantidad Plantas de Tratamiento</t>
  </si>
  <si>
    <t xml:space="preserve">Tipo de Planta: </t>
  </si>
  <si>
    <t xml:space="preserve">Convencional </t>
  </si>
  <si>
    <t>Compacta</t>
  </si>
  <si>
    <t>Caudal promedio de Tratamiento (L/s)</t>
  </si>
  <si>
    <t>Caudal de diseño PTAP (L/s)</t>
  </si>
  <si>
    <t>Existen planos actualizados  del sistema de tratamiento:</t>
  </si>
  <si>
    <t>Operaciones unitarias:</t>
  </si>
  <si>
    <t>OPERACIÓN</t>
  </si>
  <si>
    <t>DESCRIPCIÓN</t>
  </si>
  <si>
    <t>Torre de Aireación</t>
  </si>
  <si>
    <t>Coagulación</t>
  </si>
  <si>
    <t>Floculación</t>
  </si>
  <si>
    <t>Sedimentación</t>
  </si>
  <si>
    <t>Filtración</t>
  </si>
  <si>
    <t>Desinfección</t>
  </si>
  <si>
    <t>Tratamiento de lodos</t>
  </si>
  <si>
    <t>Tanque almacenamiento</t>
  </si>
  <si>
    <t>Descripción</t>
  </si>
  <si>
    <t>Sistema adicional de desinfección:</t>
  </si>
  <si>
    <t>Insumos químicos usados para el tratamiento</t>
  </si>
  <si>
    <t>Insumo</t>
  </si>
  <si>
    <t>Dosis optima 
promedio</t>
  </si>
  <si>
    <t>Requerido mensual
(L o kg)</t>
  </si>
  <si>
    <t>Coagulante</t>
  </si>
  <si>
    <t>Ayudante de Coagulación</t>
  </si>
  <si>
    <t>Desinfectante</t>
  </si>
  <si>
    <t>Ajuste de pH</t>
  </si>
  <si>
    <t>Almacenamiento y dosificación de Insumos Químicos</t>
  </si>
  <si>
    <t>Descripción del lugar de almacenamiento de insumos químicos</t>
  </si>
  <si>
    <t>Cantidad de insumos disponibles (kg o L):</t>
  </si>
  <si>
    <t>Descripción de sistemas de dosificación de insumos químicos:</t>
  </si>
  <si>
    <t>Dotación Básica de laboratorio (Res 2115 de 2007)</t>
  </si>
  <si>
    <t>Equipos</t>
  </si>
  <si>
    <t>Tipo</t>
  </si>
  <si>
    <t>Mantenimiento y/o Calibración</t>
  </si>
  <si>
    <t>Observaciones</t>
  </si>
  <si>
    <t xml:space="preserve">Bueno </t>
  </si>
  <si>
    <t>Regular</t>
  </si>
  <si>
    <t>Malo</t>
  </si>
  <si>
    <t>Demanda de Cloro</t>
  </si>
  <si>
    <t>Prueba de Jarras</t>
  </si>
  <si>
    <t>Turbiedad</t>
  </si>
  <si>
    <t>pH</t>
  </si>
  <si>
    <t>Color</t>
  </si>
  <si>
    <t>Puntos de muestreo</t>
  </si>
  <si>
    <t>Cantidad total puntos de muestreo</t>
  </si>
  <si>
    <t>Punto de muestreo
Nº</t>
  </si>
  <si>
    <t>Excelente</t>
  </si>
  <si>
    <t>Bueno</t>
  </si>
  <si>
    <t>Deficiente</t>
  </si>
  <si>
    <t>Proceso de lavado y desinfección de  PTAP</t>
  </si>
  <si>
    <t>Describa implementos disponibles de lavado y desinfección</t>
  </si>
  <si>
    <t>Cuenta con programa y/o procedimientos de lavado y desinfección disponibles</t>
  </si>
  <si>
    <t>Frecuencia de lavado Planta de Tratamiento</t>
  </si>
  <si>
    <t>Fecha ultima lavado (Bitácora)</t>
  </si>
  <si>
    <t>Frecuencia de lavado de tanques de almacenamiento</t>
  </si>
  <si>
    <t>Cuenta con plan de contingencia del suministro de agua para consumo humano (Res 049 de 2017)</t>
  </si>
  <si>
    <t xml:space="preserve">Fecha adopción </t>
  </si>
  <si>
    <t>7.2. Buenas prácticas sanitarias (PTAP)</t>
  </si>
  <si>
    <t>NOMBRE</t>
  </si>
  <si>
    <t>OBSERVACIONES</t>
  </si>
  <si>
    <t>Estado y particularidades de las instalaciones</t>
  </si>
  <si>
    <t>Vía(s) de acceso está(n) en buen estado.</t>
  </si>
  <si>
    <t>Alrededores de las instalaciones de la planta están libres de obstáculos.</t>
  </si>
  <si>
    <t>Planta tiene cerramiento.</t>
  </si>
  <si>
    <t>Aseo interior eficiente.</t>
  </si>
  <si>
    <t>Instalaciones de almacenamiento adecuadas.</t>
  </si>
  <si>
    <t>Zonas para el descanso y consumo de alimentos.</t>
  </si>
  <si>
    <t>Servicios sanitarios.</t>
  </si>
  <si>
    <t>Buen estado físico de las edificaciones.</t>
  </si>
  <si>
    <t>Instrumentación de la planta de tratamiento de agua para consumo humano.</t>
  </si>
  <si>
    <t>Medición de caudal de ingreso.</t>
  </si>
  <si>
    <t>Medición de caudal de salida.</t>
  </si>
  <si>
    <t>Medición de niveles en los tanques.</t>
  </si>
  <si>
    <t>Cuenta con control para determinar el momento del lavado de filtros.</t>
  </si>
  <si>
    <t>Seguridad industrial y salud ocupacional</t>
  </si>
  <si>
    <t>Manual o protocolo de higiene y seguridad industria. *</t>
  </si>
  <si>
    <t>Programa de salud ocupacional. *</t>
  </si>
  <si>
    <t>Señalización y demarcación de las áreas de trabajo.</t>
  </si>
  <si>
    <t>Dotación de Operarios (Elementos de protección y seguridad).</t>
  </si>
  <si>
    <t>Elementos de control local de emergencias.</t>
  </si>
  <si>
    <t>Manejo de la información y comunicaciones</t>
  </si>
  <si>
    <t>Sistema de registro (Bitacora) y archivo de la información.*</t>
  </si>
  <si>
    <t>Reportes de autocontrol están disponibles para supervisión a cargo de la autoridad sanitaria.*</t>
  </si>
  <si>
    <t>Manuales de operación y mantenimiento.*</t>
  </si>
  <si>
    <t>Manual de funciones.</t>
  </si>
  <si>
    <t>Supervisión/asesoría del sistema de registro e información.</t>
  </si>
  <si>
    <t>Sistema de comunicaciones.</t>
  </si>
  <si>
    <t>Cuenta con Operarios de PTAP certificados en competencias laborales.*</t>
  </si>
  <si>
    <t>Laboratorio(s) para control de procesos y calidad del agua para consumo humano.</t>
  </si>
  <si>
    <t>Acto Administrativo de Autorización sanitaria *</t>
  </si>
  <si>
    <t>Brinda(n) las condiciones de localización, espacio y distribución que deben cumplirse en estas instalaciones.</t>
  </si>
  <si>
    <t>Equipos de seguridad propios de estas instalaciones.</t>
  </si>
  <si>
    <t>Realizan todos los ensayos físicos, químicos y microbiológicos de control en la red de distribución, de acuerdo con las condiciones establecidas en el Capítulo V de la Resolución 2115 de 2007.</t>
  </si>
  <si>
    <t>Efectúan periódicamente la caracterización del agua cruda y su tratabilidad.</t>
  </si>
  <si>
    <t>Hacen periódicamente el control de los procesos que llevan a cabo: floculación, sedimentación, filtración, desinfección y ajuste final de pH, etc., es decir, los que procedan.</t>
  </si>
  <si>
    <t>Llevan reportes de control al día.</t>
  </si>
  <si>
    <t>Sistema de gestión para el aseguramiento de la calidad de los resultados físicos, químicos y microbiológicos del agua para consumo humano.</t>
  </si>
  <si>
    <t>Instalaciones siguen técnicas de aseo y asepsia para los análisis.</t>
  </si>
  <si>
    <t>Control de calidad del agua distribuida</t>
  </si>
  <si>
    <t>Tanques y otras estructuras del sistema de distribución se limpian y desinfectan periódicamente.</t>
  </si>
  <si>
    <t>Dispositivos para toma de muestras de agua en la red de distribución.</t>
  </si>
  <si>
    <t>Quejas sobre mala calidad del agua se atienden oportunamente.</t>
  </si>
  <si>
    <t>Toma, preservación y transporte de muestras se hace de acuerdo al Manual de Instrucciones del Instituto Nacional de Salud - INS.</t>
  </si>
  <si>
    <t>Equipos portátiles para la toma de cloro residual y pH.</t>
  </si>
  <si>
    <t>Personal encargado de la operación y mantenimiento del sistema de tratamiento certificado en sus competencias laborales</t>
  </si>
  <si>
    <t>7.3. Información sistema de alcantarillado (tratamiento)</t>
  </si>
  <si>
    <t>Indicadores</t>
  </si>
  <si>
    <t>DQO</t>
  </si>
  <si>
    <t>DBO</t>
  </si>
  <si>
    <t>SS</t>
  </si>
  <si>
    <t>AcyG</t>
  </si>
  <si>
    <t>Tratamiento (PTAR)</t>
  </si>
  <si>
    <t>Cantidad PTAR</t>
  </si>
  <si>
    <t>En funcionamiento</t>
  </si>
  <si>
    <t>Aeróbico</t>
  </si>
  <si>
    <t>Anaeróbico</t>
  </si>
  <si>
    <t>Caudal promedio de tratamiento (L/s)</t>
  </si>
  <si>
    <t>Caudal de diseño PTAR (L/s)</t>
  </si>
  <si>
    <t>Fuente receptora de vertimiento</t>
  </si>
  <si>
    <t>Existen manuales de operación y mantenimiento  PTAR:</t>
  </si>
  <si>
    <t>Tratamiento 
primario</t>
  </si>
  <si>
    <t>Homogenización</t>
  </si>
  <si>
    <t>Neutralización</t>
  </si>
  <si>
    <t>Ajuste de PH</t>
  </si>
  <si>
    <t>Flotación</t>
  </si>
  <si>
    <t>Desarenado</t>
  </si>
  <si>
    <t>Desaceitado</t>
  </si>
  <si>
    <t>Tratamiento
secundario</t>
  </si>
  <si>
    <t>Lodos activados</t>
  </si>
  <si>
    <t>Convencional</t>
  </si>
  <si>
    <t>Oxígeno puro</t>
  </si>
  <si>
    <t>Aireación extendida</t>
  </si>
  <si>
    <t>De lecho móvil</t>
  </si>
  <si>
    <t>De lecho fijo</t>
  </si>
  <si>
    <t>De lecho fluidizado</t>
  </si>
  <si>
    <t>Biodiscos</t>
  </si>
  <si>
    <t>Filtros biológicos (percolador)</t>
  </si>
  <si>
    <t>Lagunas aeróbicas</t>
  </si>
  <si>
    <t>Lagunas anaeróbicas</t>
  </si>
  <si>
    <t>Digestión anaeróbica</t>
  </si>
  <si>
    <t>Humedales artificiales</t>
  </si>
  <si>
    <t>Tratamiento
terciario</t>
  </si>
  <si>
    <t>Membranas</t>
  </si>
  <si>
    <t>Intercambio iónico</t>
  </si>
  <si>
    <t>Adsorción</t>
  </si>
  <si>
    <t>Redox</t>
  </si>
  <si>
    <t>Precipitación</t>
  </si>
  <si>
    <t>Ozono</t>
  </si>
  <si>
    <t>Luz ultravioleta</t>
  </si>
  <si>
    <t>Insumos químicos usados para el tratamiento:</t>
  </si>
  <si>
    <t>Ajusto pH</t>
  </si>
  <si>
    <t>Micro organismos</t>
  </si>
  <si>
    <t>Fotómetro</t>
  </si>
  <si>
    <t>Cono imhof</t>
  </si>
  <si>
    <t>Termorreactor</t>
  </si>
  <si>
    <t>pH metro</t>
  </si>
  <si>
    <t>Oxímetro</t>
  </si>
  <si>
    <t>Elementos de seguridad</t>
  </si>
  <si>
    <t xml:space="preserve">Señalización </t>
  </si>
  <si>
    <t>Cuentan laboratorio externo para el control de calidad del agua</t>
  </si>
  <si>
    <t>Cuenta con los títulos de propiedad de los predios donde se encuentran ubicadas las estructuras del sistema como: desarenador,bocatoma, PTAP  y tanque de almacenamiento</t>
  </si>
  <si>
    <t>Títulos de propiedad de los predios donde se encuentran ubicadas las estructuras del sistema como: desarenador,bocatoma, PTAP  y tanque de almacenamiento</t>
  </si>
  <si>
    <t>Formatos para el registro, control y seguimiento de caudales de entrada y salida</t>
  </si>
  <si>
    <t>Formatos para el control de los volumenes de agua que no son del proceso.</t>
  </si>
  <si>
    <t>Formato Control de lecturas de presiones en la red.</t>
  </si>
  <si>
    <t>Formato para lavado de redes e hidrantes</t>
  </si>
  <si>
    <t>Formato Válvulas de sectorización:</t>
  </si>
  <si>
    <t>Formato de Control de agua no contabilizada / no facturada</t>
  </si>
  <si>
    <t>Manuales de operación y mantenimiento Acueducto</t>
  </si>
  <si>
    <t>Manuales de operación y mantenimiento Alcantarillado</t>
  </si>
  <si>
    <t>Formato de hoja de vida de los equipos del sistema</t>
  </si>
  <si>
    <t>Formatos para el registro, control y seguimiento de costos energéticos operacionales</t>
  </si>
  <si>
    <t>Formato para el registro y control de daños en el sistema de redes</t>
  </si>
  <si>
    <t>Plan de procedimientos de mantenimientos de los equipos del sistema</t>
  </si>
  <si>
    <t>SOPORTE DE DOCUMENTOS</t>
  </si>
  <si>
    <t>Plan de Gestión Integral de Residuos Solidos (PGIRS)</t>
  </si>
  <si>
    <t xml:space="preserve">Plan Municipal de Gestión del Riesgo </t>
  </si>
  <si>
    <t xml:space="preserve">Estratificación socioeconómica actualizada área rural </t>
  </si>
  <si>
    <t xml:space="preserve">Comité de desarrollo y control social </t>
  </si>
  <si>
    <t xml:space="preserve">Valor girado al FSRI ultima vigencia </t>
  </si>
  <si>
    <t xml:space="preserve">Plan de Saneamiento y Manejo de Vertimientos (PSMV) </t>
  </si>
  <si>
    <t xml:space="preserve">Comité Permanente de Estratificación </t>
  </si>
  <si>
    <t xml:space="preserve">Formulario Único Reporte de Avances de Gestión FURAG </t>
  </si>
  <si>
    <t xml:space="preserve">Estratificación socioeconómica actualizada área urbana </t>
  </si>
  <si>
    <t xml:space="preserve">Acuerdo del Fondo de Solidaridad y redistribución de ingresos (FSIR) </t>
  </si>
  <si>
    <t xml:space="preserve">Acuerdo Municipal de porcentajes de subsidios  y contribuciones vigente </t>
  </si>
  <si>
    <t xml:space="preserve">Documento de Constitución </t>
  </si>
  <si>
    <t xml:space="preserve">Cumplimiento Art. 6 Ley 142/94 </t>
  </si>
  <si>
    <t xml:space="preserve">Estatutos del Prestador </t>
  </si>
  <si>
    <t xml:space="preserve">Contrato de Operación </t>
  </si>
  <si>
    <t xml:space="preserve">Actividad comercial en el RUT </t>
  </si>
  <si>
    <t xml:space="preserve">Reglamento de Control Interno </t>
  </si>
  <si>
    <t>Tiene implementado MIPG 
(Prestadores directos)</t>
  </si>
  <si>
    <t xml:space="preserve">Manual de Contratación </t>
  </si>
  <si>
    <t xml:space="preserve">Reglamento Interno de Trabajo </t>
  </si>
  <si>
    <t xml:space="preserve">Planta de Personal </t>
  </si>
  <si>
    <t xml:space="preserve">Existe personal certificado en competencias laborales </t>
  </si>
  <si>
    <t xml:space="preserve">Certificados en competencias laborales </t>
  </si>
  <si>
    <t xml:space="preserve">Manual de Cartera </t>
  </si>
  <si>
    <t xml:space="preserve">Plan de Emergencia y Contingencia Acueducto y Alcantarillado </t>
  </si>
  <si>
    <t>Plan de Gestión y Resultados (PGR)</t>
  </si>
  <si>
    <t>4.0 DOCUMENTOS SOPORTE</t>
  </si>
  <si>
    <t xml:space="preserve">Manual de Procedimientos </t>
  </si>
  <si>
    <t xml:space="preserve">Manual de Funciones </t>
  </si>
  <si>
    <t xml:space="preserve">Plan de Gestión y Resultados (PGR) </t>
  </si>
  <si>
    <t xml:space="preserve">Se tiene establecida la función misional del prestador </t>
  </si>
  <si>
    <t xml:space="preserve">Se tiene establecida la función visional del prestador </t>
  </si>
  <si>
    <t xml:space="preserve">Existe un Sistema de Gestión de Calidad </t>
  </si>
  <si>
    <t xml:space="preserve">Existe un Sistema de Gestión de SST </t>
  </si>
  <si>
    <t xml:space="preserve">Existe un programa de selección de personal </t>
  </si>
  <si>
    <t xml:space="preserve">Existe un programa de induccion de personal </t>
  </si>
  <si>
    <t xml:space="preserve">Existe un programa de vinculación de personal </t>
  </si>
  <si>
    <t xml:space="preserve">Existe un programa de capacitacion de Personal </t>
  </si>
  <si>
    <t xml:space="preserve">Existe un programa de permisos y vacaciones de personal </t>
  </si>
  <si>
    <t>8. EFICIENCIA ENERGETICA</t>
  </si>
  <si>
    <t>6.3 INFORMACIÓN SISTEMA DE ASEO</t>
  </si>
  <si>
    <t>6.4  SOPORTE DE DOCUMENTOS</t>
  </si>
  <si>
    <t>IRABApp</t>
  </si>
  <si>
    <t>COBERTURA ALCANTARILLADO COMBINADO</t>
  </si>
  <si>
    <t>Caudal promedio tratado (L/s)</t>
  </si>
  <si>
    <t>Caudal de diseño PTAR (LP/s)</t>
  </si>
  <si>
    <t>Ultima actualización de las micro rutas:</t>
  </si>
  <si>
    <t>9. ASPECTOS AMBIENTALES</t>
  </si>
  <si>
    <t>Planos actualizados de los sistema de tratamiento</t>
  </si>
  <si>
    <t>Describa brevemente los sistemas de bombeo del sistema de aguas lluvias</t>
  </si>
  <si>
    <t>EBAP</t>
  </si>
  <si>
    <t>EBAR</t>
  </si>
  <si>
    <t>EBAL</t>
  </si>
  <si>
    <t>Describa brevemente los sistemas de bombeo de los pozos</t>
  </si>
  <si>
    <t>Las bombas en acueducto cuentan con arrancadores suaves y/o variadores de frecuencia</t>
  </si>
  <si>
    <t>Los tableros  de bombeo en acueducto cuentan con arrancadores suaves, paradas de emergéncia y protecciones electricas</t>
  </si>
  <si>
    <t xml:space="preserve">Numero de cliente de los recibos de energía que opera </t>
  </si>
  <si>
    <t>PTAP</t>
  </si>
  <si>
    <t>PTAR</t>
  </si>
  <si>
    <t>OTRO</t>
  </si>
  <si>
    <t>Otros</t>
  </si>
  <si>
    <t>Ha presentado fallas recurrentes por el operador del servicio de energía</t>
  </si>
  <si>
    <t>Cuenta con áreas verdes disponibles para la implementación de sistemas fotovoltaicos en PTAP</t>
  </si>
  <si>
    <t>Área verde en m2 disponible</t>
  </si>
  <si>
    <t>Cuenta con áreas verdes disponibles para la implementación de sistemas fotovoltaicos en PTAR</t>
  </si>
  <si>
    <t>Consumo PTAR (KW/H)</t>
  </si>
  <si>
    <t>Consumo PTAP (KW/H)</t>
  </si>
  <si>
    <t xml:space="preserve">Cuenta con certificación Retie </t>
  </si>
  <si>
    <t xml:space="preserve">8.1  SOPORTE DE DOCUMENTOS </t>
  </si>
  <si>
    <t>4. ASPECTO COMERCIAL</t>
  </si>
  <si>
    <t>Municipio</t>
  </si>
  <si>
    <t>Código municipio</t>
  </si>
  <si>
    <t>Nit Operador</t>
  </si>
  <si>
    <t>Contrato de Condiciones Uniformes *</t>
  </si>
  <si>
    <t>AC</t>
  </si>
  <si>
    <t>AL</t>
  </si>
  <si>
    <t xml:space="preserve"> </t>
  </si>
  <si>
    <t>AS</t>
  </si>
  <si>
    <t>Acto Administrativo de Adopción *</t>
  </si>
  <si>
    <t>Se encuentra reportado en el SURICATA</t>
  </si>
  <si>
    <t>4.1. Tarifas del Servicio</t>
  </si>
  <si>
    <t>CMAac</t>
  </si>
  <si>
    <t>CMAal</t>
  </si>
  <si>
    <t>CMO GENERALac</t>
  </si>
  <si>
    <t>CMO GENERALal</t>
  </si>
  <si>
    <t>CMO PARTICULARac</t>
  </si>
  <si>
    <t>CMO PARTICULARal</t>
  </si>
  <si>
    <t>CMIac</t>
  </si>
  <si>
    <t>CMIal</t>
  </si>
  <si>
    <t>CMTac</t>
  </si>
  <si>
    <t>CMTal</t>
  </si>
  <si>
    <t>CC ac</t>
  </si>
  <si>
    <t>CC al</t>
  </si>
  <si>
    <t>Se realiza actualización tarifaria</t>
  </si>
  <si>
    <t>CCS</t>
  </si>
  <si>
    <t>CFT</t>
  </si>
  <si>
    <t>CRT</t>
  </si>
  <si>
    <t>Se informa a los Usuarios</t>
  </si>
  <si>
    <t>CDF</t>
  </si>
  <si>
    <t>CT</t>
  </si>
  <si>
    <t>CVNA</t>
  </si>
  <si>
    <t>Copia de Factura *</t>
  </si>
  <si>
    <t>CVA</t>
  </si>
  <si>
    <t>4.2. Tarifas del servicio por estratos y usos</t>
  </si>
  <si>
    <t>Uso /Estrato</t>
  </si>
  <si>
    <t>Con Medidor</t>
  </si>
  <si>
    <t>Sin Medidor</t>
  </si>
  <si>
    <t>Cargo Fijo</t>
  </si>
  <si>
    <t>Cargo por m3 Vertido</t>
  </si>
  <si>
    <t>Cargo por consumo</t>
  </si>
  <si>
    <t>Tarifa Plena</t>
  </si>
  <si>
    <t>1. Residencial</t>
  </si>
  <si>
    <t>Estrato 1</t>
  </si>
  <si>
    <t>Estrato 2</t>
  </si>
  <si>
    <t>Estrato 3</t>
  </si>
  <si>
    <t>Estrato 4</t>
  </si>
  <si>
    <t>Estrato 5</t>
  </si>
  <si>
    <t>Estrato 6</t>
  </si>
  <si>
    <t>Sin estrato</t>
  </si>
  <si>
    <t>2. Comercial</t>
  </si>
  <si>
    <t>3. Industrial</t>
  </si>
  <si>
    <t>4. Oficial</t>
  </si>
  <si>
    <t>4.3. Porcentajes de subsidios y contribuciones</t>
  </si>
  <si>
    <t>CARGO FIJO</t>
  </si>
  <si>
    <t>CARGO POR CONSUMO</t>
  </si>
  <si>
    <t>Subsidio</t>
  </si>
  <si>
    <t>Residencial 1</t>
  </si>
  <si>
    <t>Residencial 2</t>
  </si>
  <si>
    <t>Residencial 3</t>
  </si>
  <si>
    <t>Residencial 4</t>
  </si>
  <si>
    <t>Aporte Solidario</t>
  </si>
  <si>
    <t>Residencial 5</t>
  </si>
  <si>
    <t>Residencial 6</t>
  </si>
  <si>
    <t>Comercial</t>
  </si>
  <si>
    <t>Industrial</t>
  </si>
  <si>
    <t>Oficial</t>
  </si>
  <si>
    <t>Se aplica la estratificación socioeconómica adoptada por el municipio</t>
  </si>
  <si>
    <t>Catastro de Usuarios</t>
  </si>
  <si>
    <t>4.4. Suscriptores del servicio por uso y estrato *</t>
  </si>
  <si>
    <t>El reporte debera ser entregado mensualizado correspondiente al ultimo año fiscal</t>
  </si>
  <si>
    <t>Nº Total de Suscriptores Acueducto</t>
  </si>
  <si>
    <t>Nº total de Viviendas</t>
  </si>
  <si>
    <t>No. Total de Suscriptores Alcantarillado</t>
  </si>
  <si>
    <t>No. Total de Aseo</t>
  </si>
  <si>
    <t>Periodo de Entrega de la facturación</t>
  </si>
  <si>
    <t>Cuenta con procedimientos de Recaudo *</t>
  </si>
  <si>
    <t>Forma de Recaudo</t>
  </si>
  <si>
    <t>4.5. Control de Recaudo</t>
  </si>
  <si>
    <t>El reporte debera ser entregado mensualizado correspondiente a los dos ultimos periodos año fiscales</t>
  </si>
  <si>
    <t>Año</t>
  </si>
  <si>
    <t>Vigencia Anterior</t>
  </si>
  <si>
    <t>Vigencia Actual</t>
  </si>
  <si>
    <t>Mes</t>
  </si>
  <si>
    <t>Facturado ($)</t>
  </si>
  <si>
    <t>Recaudado ($)</t>
  </si>
  <si>
    <t>% de Recaudo</t>
  </si>
  <si>
    <t>Enero</t>
  </si>
  <si>
    <t>Febrero</t>
  </si>
  <si>
    <t>Marzo</t>
  </si>
  <si>
    <t>Abril</t>
  </si>
  <si>
    <t>Mayo</t>
  </si>
  <si>
    <t>Junio</t>
  </si>
  <si>
    <t>Julio</t>
  </si>
  <si>
    <t>Agosto</t>
  </si>
  <si>
    <t>Septiembre</t>
  </si>
  <si>
    <t>Octubre</t>
  </si>
  <si>
    <t>Noviembre</t>
  </si>
  <si>
    <t>Diciembre</t>
  </si>
  <si>
    <t>4.6. Reporte cartera por edades</t>
  </si>
  <si>
    <t>Edad</t>
  </si>
  <si>
    <t>Valor</t>
  </si>
  <si>
    <t>No. Usuarios</t>
  </si>
  <si>
    <t>Corriente</t>
  </si>
  <si>
    <t>0 a 30 días</t>
  </si>
  <si>
    <t>31 a 60 días</t>
  </si>
  <si>
    <t>31 a 90 días</t>
  </si>
  <si>
    <t>91 a 180 días</t>
  </si>
  <si>
    <t>&gt; 180 días</t>
  </si>
  <si>
    <t>4.7 Reporte de PQR</t>
  </si>
  <si>
    <t>Procedimiento de PQR *</t>
  </si>
  <si>
    <t>Se tiene sistematizado</t>
  </si>
  <si>
    <t>No. de PQR Ultimo periodo de facturación:</t>
  </si>
  <si>
    <t>Servicio</t>
  </si>
  <si>
    <t>PQR</t>
  </si>
  <si>
    <t>%</t>
  </si>
  <si>
    <t>Presentadas</t>
  </si>
  <si>
    <t>Atendidas</t>
  </si>
  <si>
    <t>4.7. Registro de Consumos (m3)- Vigencia Anterior</t>
  </si>
  <si>
    <t xml:space="preserve">ESTRATO SOCIO ECONÓMICO </t>
  </si>
  <si>
    <t>E1</t>
  </si>
  <si>
    <t>E2</t>
  </si>
  <si>
    <t>E3</t>
  </si>
  <si>
    <t>E4</t>
  </si>
  <si>
    <t>E5</t>
  </si>
  <si>
    <t>E6</t>
  </si>
  <si>
    <t>Ind.</t>
  </si>
  <si>
    <t>Agua Producida (m3)</t>
  </si>
  <si>
    <t>Agua Facturada (m3)</t>
  </si>
  <si>
    <t>% de Perdidas</t>
  </si>
  <si>
    <t>% de Pérdidas</t>
  </si>
  <si>
    <t>4.8. Indicadores de Gestión Comercial</t>
  </si>
  <si>
    <t>Eficiencia en el Recaudo (ER)</t>
  </si>
  <si>
    <t>Índice de Atención PQR del servicio de Acueducto (IPQRAC)</t>
  </si>
  <si>
    <t xml:space="preserve">Numero de PQR de acueducto no atendidas dentro del tiempo establecido </t>
  </si>
  <si>
    <t>No. Total de PQR del servicio de acueducto resueltas</t>
  </si>
  <si>
    <t>Índice de Atención PQR del servicio de Alcantarillado (IPQRAL)</t>
  </si>
  <si>
    <t xml:space="preserve">Numero de PQR de alcantarillado no atendidas dentro del tiempo establecido </t>
  </si>
  <si>
    <t>No. Total de PQR del servicio de alcantarillado resueltas</t>
  </si>
  <si>
    <t>Agua controlada en Puntos de Uso y Consumo (ACPUC)</t>
  </si>
  <si>
    <t>Índice de Macro medición Efectiva (IMA)</t>
  </si>
  <si>
    <t>Índice de Micro medición Efectiva (IMI)</t>
  </si>
  <si>
    <t>MENSUAL</t>
  </si>
  <si>
    <t>BIMENSUAL</t>
  </si>
  <si>
    <t>ENTIDADES BANCARIAS</t>
  </si>
  <si>
    <t>MEDIOS ELECTRONICOS</t>
  </si>
  <si>
    <t>PUNTOS PROPIOS</t>
  </si>
  <si>
    <t>RECAUDO EN SITIO</t>
  </si>
  <si>
    <t xml:space="preserve">Nombre del Prestador:       </t>
  </si>
  <si>
    <t>5. ASPECTOS FINANCIEROS</t>
  </si>
  <si>
    <t>Contabilidad por servicios</t>
  </si>
  <si>
    <t>Sistema de Costos ABC</t>
  </si>
  <si>
    <t>Normas NIIF</t>
  </si>
  <si>
    <t>Presupuesto de Ingresos y Gastos *</t>
  </si>
  <si>
    <t>Fecha Aprobación</t>
  </si>
  <si>
    <t>Estudio de Viabilidad Financiera</t>
  </si>
  <si>
    <t>Estado de situación financiera *</t>
  </si>
  <si>
    <t>Estado de resultados *</t>
  </si>
  <si>
    <t xml:space="preserve">Libros de contabilidad </t>
  </si>
  <si>
    <t>Registro de cartera morosa</t>
  </si>
  <si>
    <t>5.1. Información Financiera de la Entidad Prestadora</t>
  </si>
  <si>
    <t>Anterior Vigencia Fiscal Completa</t>
  </si>
  <si>
    <t>Última Vigencia Fiscal Completa</t>
  </si>
  <si>
    <t>Caja y Bancos</t>
  </si>
  <si>
    <t>Cuentas por cobrar a suscriptores</t>
  </si>
  <si>
    <t>Otras Cuentas por cobrar</t>
  </si>
  <si>
    <t>Inventarios</t>
  </si>
  <si>
    <t>Total Activo Corriente</t>
  </si>
  <si>
    <t>Propiedad, Planta y Equipo</t>
  </si>
  <si>
    <t>Inversiones Largo Plazo</t>
  </si>
  <si>
    <t>Depreciaciones y Amortizaciones</t>
  </si>
  <si>
    <t>Total Activo No Corriente</t>
  </si>
  <si>
    <t>Total Activo</t>
  </si>
  <si>
    <t>Proveedores</t>
  </si>
  <si>
    <t>Beneficios a Empleados</t>
  </si>
  <si>
    <t>Impuestos, contribuciones y Tasas</t>
  </si>
  <si>
    <t xml:space="preserve">Total Pasivo Corriente </t>
  </si>
  <si>
    <t>Obligaciones a Largo Plazo</t>
  </si>
  <si>
    <t>Total Pasivo No Corriente</t>
  </si>
  <si>
    <t>Total Pasivo</t>
  </si>
  <si>
    <t>Capital Suscrito</t>
  </si>
  <si>
    <t>Resultado del Ejercicio</t>
  </si>
  <si>
    <t>Utilidades Acumuladas</t>
  </si>
  <si>
    <t>Reservas</t>
  </si>
  <si>
    <t>Total Patrimonio</t>
  </si>
  <si>
    <t xml:space="preserve">Ingresos operacionales </t>
  </si>
  <si>
    <t>Ingresos no operacionales</t>
  </si>
  <si>
    <t>Total Ingresos</t>
  </si>
  <si>
    <t>Total facturado a suscriptores</t>
  </si>
  <si>
    <t>Valor recaudado</t>
  </si>
  <si>
    <t>Gastos no operacionales</t>
  </si>
  <si>
    <t xml:space="preserve">Gastos de administración </t>
  </si>
  <si>
    <t xml:space="preserve">Gastos de operación </t>
  </si>
  <si>
    <t>Gastos de mantenimiento</t>
  </si>
  <si>
    <t>Total Gastos</t>
  </si>
  <si>
    <t xml:space="preserve">Costos de producción </t>
  </si>
  <si>
    <t>Otros costos no operacionales</t>
  </si>
  <si>
    <t xml:space="preserve">Costos de administración </t>
  </si>
  <si>
    <t xml:space="preserve">Costos de operación </t>
  </si>
  <si>
    <t>Costos de mantenimiento</t>
  </si>
  <si>
    <t xml:space="preserve">Total costos </t>
  </si>
  <si>
    <t>5.2. Indicadores de Gestión Financiera</t>
  </si>
  <si>
    <t xml:space="preserve">Cubrimiento de costos </t>
  </si>
  <si>
    <t>Índice de Liquidez - IL:</t>
  </si>
  <si>
    <t>Índice de Endeudamiento</t>
  </si>
  <si>
    <t>N° de Inspecciones</t>
  </si>
  <si>
    <t xml:space="preserve">Decreto de Adopción Estratificación socioeconómica actualizada área rural </t>
  </si>
  <si>
    <t>Decreto de adopción de Estratificación socioeconómica actualizada área urbana</t>
  </si>
  <si>
    <t xml:space="preserve">Acto de creacion del Comité de desarrollo y control social </t>
  </si>
  <si>
    <t>X</t>
  </si>
  <si>
    <t xml:space="preserve">Total N° de Cargos Adminitrativos </t>
  </si>
  <si>
    <t xml:space="preserve">Total N° de Cargos Operativos </t>
  </si>
  <si>
    <r>
      <rPr>
        <b/>
        <sz val="11"/>
        <rFont val="Tahoma"/>
        <family val="2"/>
      </rPr>
      <t>Nota</t>
    </r>
    <r>
      <rPr>
        <sz val="11"/>
        <rFont val="Tahoma"/>
        <family val="2"/>
      </rPr>
      <t>: Cuando el  prestador cuente con mas de dos Plantas de Tratamiento PTAP agregue nuevamente la informacion resaltada en azul.</t>
    </r>
  </si>
  <si>
    <t>Cuenta con estaciones de bombeo de agua residual</t>
  </si>
  <si>
    <t xml:space="preserve">Voltaje de operaciones en las estaciones de bombeo de agua residual </t>
  </si>
  <si>
    <t>Cuenta con estaciones de bombeo de agua lluvia</t>
  </si>
  <si>
    <r>
      <rPr>
        <b/>
        <sz val="11"/>
        <rFont val="Tahoma"/>
        <family val="2"/>
      </rPr>
      <t>Nota</t>
    </r>
    <r>
      <rPr>
        <sz val="11"/>
        <rFont val="Tahoma"/>
        <family val="2"/>
      </rPr>
      <t>: Cuando el  prestador cuente con mas de dos Plantas de Tratamiento de agua residual PTAR agregue nuevamente la informacion resaltada en azul.</t>
    </r>
  </si>
  <si>
    <t>Manual de operación y mantenimiento de PTAP</t>
  </si>
  <si>
    <t>Manual de operación y mantenimiento de PTAR</t>
  </si>
  <si>
    <t>Bitácora del sistema de registro y archivo de la información de la PTAP (Ejemplo: Lavados, Seguimientos realizados en la planta)</t>
  </si>
  <si>
    <t>Analisis de calidad del agua para consumo humano</t>
  </si>
  <si>
    <t>Caracterizacion de agua potable y agua cruda</t>
  </si>
  <si>
    <t>Caracterizacion de aguas residuales</t>
  </si>
  <si>
    <t xml:space="preserve">Plan de contigencia del sistema de suministro de agua para consumo humano de conformidad con lo establecido en la resolucion 049 del 2017 </t>
  </si>
  <si>
    <r>
      <rPr>
        <b/>
        <sz val="11"/>
        <rFont val="Tahoma"/>
        <family val="2"/>
      </rPr>
      <t>Nota</t>
    </r>
    <r>
      <rPr>
        <sz val="11"/>
        <rFont val="Tahoma"/>
        <family val="2"/>
      </rPr>
      <t>: Cuando el  prestador cuente con mas de una fuente de abastacimiento agregue nuevamente la informacion resaltada en 
azul.</t>
    </r>
  </si>
  <si>
    <t>Generar registro fotográfico:</t>
  </si>
  <si>
    <t>Cuenta con formatos para el registro, control y seguimiento de caudales de entrada y salida*</t>
  </si>
  <si>
    <t>Cuenta con formatos para el control de los volumenes de agua que no son del proceso*:</t>
  </si>
  <si>
    <t xml:space="preserve">Existen manuales de operación y mantenimiento * </t>
  </si>
  <si>
    <t>Cuenta con formatos para el registro y control de daños en el sistema de redes*</t>
  </si>
  <si>
    <t>Cuenta con acto administrativo de adopción?*</t>
  </si>
  <si>
    <t>Control de lecturas de presiones en la red*:</t>
  </si>
  <si>
    <t>Para lavado de redes e hidrantes*</t>
  </si>
  <si>
    <t>Formato de daños en red de Acueducto*</t>
  </si>
  <si>
    <t>Control de agua no contabilizada / no facturada*</t>
  </si>
  <si>
    <t>Válvulas de sectorización*:</t>
  </si>
  <si>
    <r>
      <rPr>
        <b/>
        <sz val="10"/>
        <rFont val="Tahoma"/>
        <family val="2"/>
      </rPr>
      <t>Nota</t>
    </r>
    <r>
      <rPr>
        <sz val="10"/>
        <rFont val="Tahoma"/>
        <family val="2"/>
      </rPr>
      <t>: Cuando el  prestador cuente con mas de dos Pozos profundos agregue nuevamente la informacion resaltada en azul.</t>
    </r>
  </si>
  <si>
    <t xml:space="preserve">Acto administrativo de adopción del Plan Municipal de Gestión del Riesgo </t>
  </si>
  <si>
    <t>Formulario Único de Reporte de Avances de Gestión FURAG</t>
  </si>
  <si>
    <t>Acto de creación de Comité Permanente de Estratificación</t>
  </si>
  <si>
    <t>Acuerdo vigente del Fondo de Solidaridad y redistribución de ingresos (FSIR)</t>
  </si>
  <si>
    <t xml:space="preserve">Certificacion expedida por la secretaria de hacienda especificando los recursos del sistema general de participaciones (SGP) para APSB (% de recursos girados al PDA; % de recursos girados al (FSRI) </t>
  </si>
  <si>
    <t>Acuerdo Municipal de fijación de porcentajes de subsidios  y contribuciones vigente</t>
  </si>
  <si>
    <t>Documento de Constitución del prestador (Acta de constitución, estatutos, Rut, Camara de comercio (si aplica))</t>
  </si>
  <si>
    <t>Documentos que evidencien el agotamiento y Cumplimiento Art. 6 Ley 142/94 (Prestadores Directos)</t>
  </si>
  <si>
    <t>Contrato de Operación (Empresas)</t>
  </si>
  <si>
    <t>Acto administrativo de adopción del Manual de Contratación</t>
  </si>
  <si>
    <t>Reglamento o manual de Control Interno y/o Modelo integrado de planeación y gestión  MIPG (Prestadores directos)</t>
  </si>
  <si>
    <t xml:space="preserve">Registro Único de Prestadores (RUPS) Actualizado </t>
  </si>
  <si>
    <t>Acto administrativo de adopción del modelo integrado de planeación y gestión (MIPG)</t>
  </si>
  <si>
    <t>Resolución de aprobación emitida por parte de la autoridad ambiental competente sobre Plan de Saneamiento y Manejo de Vertimientos (PSMV) y/o Acto administrativo de Adopción.</t>
  </si>
  <si>
    <t>Acto administrativo de adopción del Plan de Gestión Integral de Residuos Sólidos (PGIRS)</t>
  </si>
  <si>
    <t xml:space="preserve">Cada cuanto realiza mantenimientos preventivos a los sistemas eléctricos </t>
  </si>
  <si>
    <t>TRIMESTRAL</t>
  </si>
  <si>
    <t>SEMESTRAL</t>
  </si>
  <si>
    <t>ANUAL</t>
  </si>
  <si>
    <t xml:space="preserve">Acto Administrativo de Adopción de Planta de Personal </t>
  </si>
  <si>
    <t xml:space="preserve">Organigrama del prestador </t>
  </si>
  <si>
    <t>Manual de Procedimientos y acto administrativo de Adopción</t>
  </si>
  <si>
    <t>Manual de Funciones  y acto administrativo de Adopción</t>
  </si>
  <si>
    <t>Manual de Cartera  y acto administrativo de Adopción</t>
  </si>
  <si>
    <t>Plan de Emergencia y Contingencia Acueducto y Alcantarillado y acto administrativo de Adopción</t>
  </si>
  <si>
    <t>Documento con descripción de Función misional.</t>
  </si>
  <si>
    <t>Documento con descripción de Función visional.</t>
  </si>
  <si>
    <t>Acto administrativo de Adopción Sistema de Gestión de Calidad</t>
  </si>
  <si>
    <t xml:space="preserve">Acto administrativo de Adopción Sistema de Gestión seguridad y salud en el trabajo (SST) </t>
  </si>
  <si>
    <t>Programa de induccion de personal y Acto administrativo de Adopción</t>
  </si>
  <si>
    <t>Programa de vinculación de personal y Acto administrativo de Adopción</t>
  </si>
  <si>
    <t>Programa de capacitacion de Personal y Acto administrativo de Adopción</t>
  </si>
  <si>
    <t>Programa de permisos y vacaciones de personal y Acto administrativo de Adopción</t>
  </si>
  <si>
    <t>Programa de selección de personal y Acto administrativo de Adopción</t>
  </si>
  <si>
    <t>4.9 DOCUMENTOS SOPORTE</t>
  </si>
  <si>
    <t>Contrato de condiciones uniformes y acto de adopción.</t>
  </si>
  <si>
    <t>Estudios tarifarios de los servicios públicos prestador y acto de adopción.</t>
  </si>
  <si>
    <t>Actos administrativos de adopción de tarifas vigentes</t>
  </si>
  <si>
    <t>Evidencia de divulgación de tarifas de acuerdo al artículo 125 de la ley 142 del 99</t>
  </si>
  <si>
    <t>Acto administrativo de adopción del catastro de usuario</t>
  </si>
  <si>
    <t>Reporte de suscriptores por estrato y uso por periodo mensualizado del último año</t>
  </si>
  <si>
    <t>Procedimiento de recaudo</t>
  </si>
  <si>
    <t>Reporte de facturación y recaudo mensualizado de los dos últimas vigencias fiscales</t>
  </si>
  <si>
    <t>Reporte de cartera por edades</t>
  </si>
  <si>
    <t>Procedimiento de pqrs</t>
  </si>
  <si>
    <t>Reporte de pqrs realizado al sui del último año</t>
  </si>
  <si>
    <t>Registro de agua producida y facturada por periodo por usos y estratos de la vigencia anterior</t>
  </si>
  <si>
    <t>Certificado de macromedidores y micromedidores donde conste el número de medidores instalados, en funcionamiento y en buen estado.</t>
  </si>
  <si>
    <t>5.3 DOCUMENTOS SOPORTE</t>
  </si>
  <si>
    <t>Estados financieros (balance y estado de resultados) dos últimos años</t>
  </si>
  <si>
    <t>Presupuesto aprobado del año vigente y acto de administrativo de adopción</t>
  </si>
  <si>
    <t>Acto administrativo de adopción del Plan maestro de alcantarillado</t>
  </si>
  <si>
    <t>Acto administrativo de adopción del plan maestro de acueducto</t>
  </si>
  <si>
    <t>Programa de reducción de perdidas</t>
  </si>
  <si>
    <t>Planos actualizados de los sistemas de alcantarillado</t>
  </si>
  <si>
    <t>Programa para la prestación de servicio públicp de aseo - PPSA</t>
  </si>
  <si>
    <t xml:space="preserve">NO </t>
  </si>
  <si>
    <t>EN TRÁMITE</t>
  </si>
  <si>
    <t>Tiempo de vigencia (años)</t>
  </si>
  <si>
    <t>Sancionatorios Ambientales</t>
  </si>
  <si>
    <t>Estado del tramite</t>
  </si>
  <si>
    <t xml:space="preserve">Realiza la prestación del servicio de aseo </t>
  </si>
  <si>
    <t>7.4 Soporte de Documentos</t>
  </si>
  <si>
    <t>Generalidades del Sistema</t>
  </si>
  <si>
    <t>Estaciones Bombeo de Agua Potable</t>
  </si>
  <si>
    <t>Y</t>
  </si>
  <si>
    <t xml:space="preserve">Describa brevemente los sistemas de bombeo del sistema del acueducto </t>
  </si>
  <si>
    <t xml:space="preserve">Cuantas </t>
  </si>
  <si>
    <t>Estaciones Bombeo de Agua Residual</t>
  </si>
  <si>
    <t>Describa brevemente los sistemas de bombeo del sistema de agua residual</t>
  </si>
  <si>
    <t>Estaciones de Bombeo  de Aguas Lluvias</t>
  </si>
  <si>
    <t>Inventario de Estaciones de Bombeo</t>
  </si>
  <si>
    <t>Pozos Profundos</t>
  </si>
  <si>
    <t>Área en techos disponibles (m2)</t>
  </si>
  <si>
    <t>CEAC</t>
  </si>
  <si>
    <t xml:space="preserve">Indicador Consumo Energético del Sistema de Tratamiento de Agua Potable Acueducto –  CEAC </t>
  </si>
  <si>
    <t>Energia total consumida en los procesos de tratamiento del sistema de acueducto (Anual)</t>
  </si>
  <si>
    <t>Volumen anual de agua potable producido  (m3)</t>
  </si>
  <si>
    <t>CONTINUIDAD (Hrs)</t>
  </si>
  <si>
    <t>OBSERVACIÓN</t>
  </si>
  <si>
    <t>Dotación y equipos de laboratorio - PTAP</t>
  </si>
  <si>
    <t xml:space="preserve">Nombre del elemento </t>
  </si>
  <si>
    <t>Marca</t>
  </si>
  <si>
    <t>Modelo</t>
  </si>
  <si>
    <t>Observación</t>
  </si>
  <si>
    <t>Cribado</t>
  </si>
  <si>
    <t>Dotación básica de laboratorio - PTAR</t>
  </si>
  <si>
    <t>Nombre de la Fuente</t>
  </si>
  <si>
    <t xml:space="preserve">SUPERFICIAL </t>
  </si>
  <si>
    <t xml:space="preserve">Estado general de la estructura de Captación y accesorios: </t>
  </si>
  <si>
    <t xml:space="preserve">Línea de aducción
</t>
  </si>
  <si>
    <t>Estado general de la tubería de aducción y accesorios:</t>
  </si>
  <si>
    <t>Línea de Conducción</t>
  </si>
  <si>
    <t>Estado general de la tubería de conducción y accesorios:</t>
  </si>
  <si>
    <r>
      <rPr>
        <b/>
        <sz val="10"/>
        <rFont val="Tahoma"/>
        <family val="2"/>
      </rPr>
      <t>Nota</t>
    </r>
    <r>
      <rPr>
        <sz val="10"/>
        <rFont val="Tahoma"/>
        <family val="2"/>
      </rPr>
      <t>: Cuando el  prestador cuente con mas de dos Sistemas de Bombeo de agua potable agregue nuevamente la informacion resaltada en azul.</t>
    </r>
  </si>
  <si>
    <r>
      <rPr>
        <b/>
        <sz val="10"/>
        <rFont val="Tahoma"/>
        <family val="2"/>
      </rPr>
      <t>Nota</t>
    </r>
    <r>
      <rPr>
        <sz val="10"/>
        <rFont val="Tahoma"/>
        <family val="2"/>
      </rPr>
      <t>: Cuando el  prestador cuente con mas de dos Sistemas de Bombeo de agua residual agregue nuevamente la informacion resaltada en azul.</t>
    </r>
  </si>
  <si>
    <r>
      <rPr>
        <b/>
        <sz val="10"/>
        <rFont val="Tahoma"/>
        <family val="2"/>
      </rPr>
      <t>Nota</t>
    </r>
    <r>
      <rPr>
        <sz val="10"/>
        <rFont val="Tahoma"/>
        <family val="2"/>
      </rPr>
      <t>: Cuando el  prestador cuente con mas de dos Sistemas de Bombeo de aguas Lluvias agregue nuevamente la informacion resaltada en azul.</t>
    </r>
  </si>
  <si>
    <t>Estado general del sistema de Bombeo y accesorios:</t>
  </si>
  <si>
    <t>Perdidas del Sistema</t>
  </si>
  <si>
    <t>Las bombas de agua residual cuentan con arrancadores suaves y/o variadores de frecuencia</t>
  </si>
  <si>
    <t>Los tableros  de bombeo en agua residual cuentan con arrancadores suaves, paradas de emergéncia y protecciones electricas</t>
  </si>
  <si>
    <t>Las bombas de aguas Lluvias cuentan con arrancadores suaves y/o variadores de frecuencia</t>
  </si>
  <si>
    <t>Los tableros  de bombeo en aguas Lluvias cuentan con arrancadores suaves, paradas de emergéncia y protecciones electricas</t>
  </si>
  <si>
    <t>Tipo de tratamiento y/o proceso y tipo de quimico utilizados:</t>
  </si>
  <si>
    <t xml:space="preserve">Nº. de daños en los ultimos doce (12) meses </t>
  </si>
  <si>
    <t xml:space="preserve">Ha identificado posibles fugas de energía en las instalaciones y en la operación? </t>
  </si>
  <si>
    <t>Nit del prestador:             (sin dígito de Verificación)</t>
  </si>
  <si>
    <t>Nit del prestador:                    (sin dígito de Verificación)</t>
  </si>
  <si>
    <t>NIT del Prestador:
(Sin dígito de Verificación)</t>
  </si>
  <si>
    <t>Nit del Prestador:                    (Sin dígito de verificación)</t>
  </si>
  <si>
    <t>Existen Procedimientos para el manejo de Archivos y Gestión Documental</t>
  </si>
  <si>
    <t>Tipo de fuente (Superficial/Subterráneo)</t>
  </si>
  <si>
    <t>SUBTERRANEO</t>
  </si>
  <si>
    <t>N°</t>
  </si>
  <si>
    <t>Medidor o kit para demanda de cloro</t>
  </si>
  <si>
    <t xml:space="preserve">Equipo de prueba de jarras </t>
  </si>
  <si>
    <t>Turbidímetro</t>
  </si>
  <si>
    <t>Colorímetro</t>
  </si>
  <si>
    <t xml:space="preserve">pH-metro </t>
  </si>
  <si>
    <t>Balanza analítica</t>
  </si>
  <si>
    <t>Termómetros</t>
  </si>
  <si>
    <t>Kits de cloro residual</t>
  </si>
  <si>
    <t>Material de vidrio</t>
  </si>
  <si>
    <r>
      <rPr>
        <b/>
        <sz val="11"/>
        <rFont val="Tahoma"/>
        <family val="2"/>
      </rPr>
      <t>Nota</t>
    </r>
    <r>
      <rPr>
        <sz val="11"/>
        <rFont val="Tahoma"/>
        <family val="2"/>
      </rPr>
      <t>: Cuando el  prestador cuente con mas de dos Plantas de Tratamiento PTAP agregue nuevamente la información resaltada en azul.</t>
    </r>
  </si>
  <si>
    <t>Agua producida Anual</t>
  </si>
  <si>
    <t>Agua facturada Anual</t>
  </si>
  <si>
    <t>Constante Cra</t>
  </si>
  <si>
    <t>Numero de Suscriptores de Acueducto</t>
  </si>
  <si>
    <t>Gastos y costos de Adm., Operación y Mtto Anual</t>
  </si>
  <si>
    <t>Activo Corriente Anual</t>
  </si>
  <si>
    <t>Pasivo Corriente Anual</t>
  </si>
  <si>
    <t>Pasivo Total Anual</t>
  </si>
  <si>
    <t>Patrimonio Anual</t>
  </si>
  <si>
    <t xml:space="preserve">NS:(Numero total de Suscriptores (servicio con mayor numero) / 1000)) / 12 </t>
  </si>
  <si>
    <t xml:space="preserve">NTA: Numero total de Empleados Administrativos </t>
  </si>
  <si>
    <t>Ingresos de Actividades Ordinarias del periodo a evaluar -  Anual</t>
  </si>
  <si>
    <t>Valor Recaudado - Anual</t>
  </si>
  <si>
    <t>Valor Facturado - Anual</t>
  </si>
  <si>
    <t xml:space="preserve">Nombre de la Fuente Hidrica donde realiza los Vertimientos </t>
  </si>
  <si>
    <t>Consumo anual de operación Acueducto  (KW/H)</t>
  </si>
  <si>
    <t>Consumo anual de operación Alcantarillado  (KW/H)</t>
  </si>
  <si>
    <r>
      <t xml:space="preserve">Consumos energéticos promedio de los ultimos </t>
    </r>
    <r>
      <rPr>
        <b/>
        <sz val="10"/>
        <color rgb="FFFF0000"/>
        <rFont val="Tahoma"/>
        <family val="2"/>
      </rPr>
      <t>(6) seis meses</t>
    </r>
  </si>
  <si>
    <t>Cuenta con sombreos</t>
  </si>
  <si>
    <t>Cuenta con laboratorio para el ocntrol y seguimineto de la calidad del agua para el consumo humano</t>
  </si>
  <si>
    <t>Estudios de costos y tarifas acueducto, alcantarillado (Res. CRA 825 de 2017 y 844 DE 2018, CRA 688 de 2014)*</t>
  </si>
  <si>
    <t>Estudios de costos y tarifas aseo (Res. CRA 853 de 2018, CRA 720 DE 2015)*</t>
  </si>
  <si>
    <t>Numero de micromedidores Funcionando</t>
  </si>
  <si>
    <t xml:space="preserve">Numero total de Micromedidores Instalados </t>
  </si>
  <si>
    <t>Numero de Macromedidores en Funcionamiento</t>
  </si>
  <si>
    <t>Numero de Macromedidores necesarios en el Sistema</t>
  </si>
  <si>
    <t>Valor recaudado Anual - Digitar</t>
  </si>
  <si>
    <t xml:space="preserve">Código: AFP-FO-240 </t>
  </si>
  <si>
    <t xml:space="preserve">Versión: 07 </t>
  </si>
  <si>
    <t xml:space="preserve">Fecha: 10/09/2026 </t>
  </si>
  <si>
    <t>Versión: 07</t>
  </si>
  <si>
    <t>Fecha: 10/09/20256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</si>
</sst>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164" formatCode="dd/mm/yyyy;@"/>
    <numFmt numFmtId="165" formatCode="&quot;$&quot;#,##0.00"/>
    <numFmt numFmtId="166" formatCode="_-* #,##0\ &quot;Pts&quot;_-;\-* #,##0\ &quot;Pts&quot;_-;_-* &quot;-&quot;\ &quot;Pts&quot;_-;_-@_-"/>
    <numFmt numFmtId="167" formatCode="&quot;$&quot;#,##0.00;\-&quot;$&quot;#,##0.00"/>
    <numFmt numFmtId="168" formatCode="&quot;$&quot;#,##0"/>
    <numFmt numFmtId="169" formatCode="_-&quot;$&quot;* #,##0_-;\-&quot;$&quot;* #,##0_-;_-&quot;$&quot;* &quot;-&quot;_-;_-@_-"/>
    <numFmt numFmtId="170" formatCode="_-* #,##0.00\ &quot;Pts&quot;_-;\-* #,##0.00\ &quot;Pts&quot;_-;_-* &quot;-&quot;??\ &quot;Pts&quot;_-;_-@_-"/>
    <numFmt numFmtId="171" formatCode="_-&quot;$&quot;* #,##0.00_-;\-&quot;$&quot;* #,##0.00_-;_-&quot;$&quot;* &quot;-&quot;??_-;_-@_-"/>
    <numFmt numFmtId="172" formatCode="0.0%"/>
    <numFmt numFmtId="173" formatCode="_-* #,##0.00\ _P_t_s_-;\-* #,##0.00\ _P_t_s_-;_-* &quot;-&quot;??\ _P_t_s_-;_-@_-"/>
    <numFmt numFmtId="174" formatCode="&quot;$&quot;\ #,##0"/>
  </numFmts>
  <fonts count="30" x14ac:knownFonts="1">
    <font>
      <sz val="11"/>
      <color theme="1"/>
      <name val="Calibri"/>
      <family val="2"/>
      <scheme val="minor"/>
    </font>
    <font>
      <sz val="10"/>
      <name val="Arial"/>
      <family val="2"/>
    </font>
    <font>
      <sz val="10"/>
      <name val="Tahoma"/>
      <family val="2"/>
    </font>
    <font>
      <b/>
      <sz val="10"/>
      <name val="Tahoma"/>
      <family val="2"/>
    </font>
    <font>
      <b/>
      <sz val="10"/>
      <color theme="0"/>
      <name val="Tahoma"/>
      <family val="2"/>
    </font>
    <font>
      <b/>
      <sz val="10"/>
      <color theme="0" tint="-4.9989318521683403E-2"/>
      <name val="Tahoma"/>
      <family val="2"/>
    </font>
    <font>
      <sz val="10"/>
      <color theme="0"/>
      <name val="Tahoma"/>
      <family val="2"/>
    </font>
    <font>
      <b/>
      <sz val="9"/>
      <color indexed="81"/>
      <name val="Tahoma"/>
      <family val="2"/>
    </font>
    <font>
      <sz val="9"/>
      <color indexed="81"/>
      <name val="Tahoma"/>
      <family val="2"/>
    </font>
    <font>
      <sz val="11"/>
      <name val="Tahoma"/>
      <family val="2"/>
    </font>
    <font>
      <b/>
      <sz val="11"/>
      <name val="Tahoma"/>
      <family val="2"/>
    </font>
    <font>
      <sz val="10"/>
      <name val="Arial"/>
      <family val="2"/>
    </font>
    <font>
      <b/>
      <sz val="11"/>
      <color theme="0"/>
      <name val="Tahoma"/>
      <family val="2"/>
    </font>
    <font>
      <sz val="11"/>
      <name val="Calibri"/>
      <family val="2"/>
    </font>
    <font>
      <b/>
      <sz val="11"/>
      <color theme="3"/>
      <name val="Tahoma"/>
      <family val="2"/>
    </font>
    <font>
      <u/>
      <sz val="5"/>
      <color indexed="12"/>
      <name val="Arial"/>
      <family val="2"/>
    </font>
    <font>
      <sz val="11"/>
      <color theme="1"/>
      <name val="Tahoma"/>
      <family val="2"/>
    </font>
    <font>
      <sz val="11"/>
      <color rgb="FF7030A0"/>
      <name val="Tahoma"/>
      <family val="2"/>
    </font>
    <font>
      <u/>
      <sz val="10"/>
      <name val="Tahoma"/>
      <family val="2"/>
    </font>
    <font>
      <b/>
      <sz val="10"/>
      <color theme="1"/>
      <name val="Tahoma"/>
      <family val="2"/>
    </font>
    <font>
      <b/>
      <sz val="10"/>
      <color rgb="FF7030A0"/>
      <name val="Tahoma"/>
      <family val="2"/>
    </font>
    <font>
      <sz val="10"/>
      <color rgb="FF0070C0"/>
      <name val="Tahoma"/>
      <family val="2"/>
    </font>
    <font>
      <b/>
      <sz val="10"/>
      <color rgb="FF0070C0"/>
      <name val="Tahoma"/>
      <family val="2"/>
    </font>
    <font>
      <sz val="10"/>
      <color rgb="FFFF0000"/>
      <name val="Tahoma"/>
      <family val="2"/>
    </font>
    <font>
      <sz val="10"/>
      <color theme="1"/>
      <name val="Tahoma"/>
      <family val="2"/>
    </font>
    <font>
      <b/>
      <sz val="10"/>
      <color theme="3"/>
      <name val="Tahoma"/>
      <family val="2"/>
    </font>
    <font>
      <sz val="9"/>
      <color indexed="8"/>
      <name val="Tahoma"/>
      <family val="2"/>
    </font>
    <font>
      <sz val="9"/>
      <color theme="0"/>
      <name val="Tahoma"/>
      <family val="2"/>
    </font>
    <font>
      <b/>
      <sz val="11"/>
      <color theme="1"/>
      <name val="Calibri"/>
      <family val="2"/>
      <scheme val="minor"/>
    </font>
    <font>
      <b/>
      <sz val="10"/>
      <color rgb="FFFF0000"/>
      <name val="Tahoma"/>
      <family val="2"/>
    </font>
  </fonts>
  <fills count="11">
    <fill>
      <patternFill patternType="none"/>
    </fill>
    <fill>
      <patternFill patternType="gray125"/>
    </fill>
    <fill>
      <patternFill patternType="solid">
        <fgColor theme="0"/>
        <bgColor indexed="64"/>
      </patternFill>
    </fill>
    <fill>
      <patternFill patternType="solid">
        <fgColor rgb="FF305496"/>
        <bgColor indexed="64"/>
      </patternFill>
    </fill>
    <fill>
      <patternFill patternType="solid">
        <fgColor rgb="FFB8CCE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0" tint="-0.249977111117893"/>
        <bgColor indexed="64"/>
      </patternFill>
    </fill>
    <fill>
      <patternFill patternType="solid">
        <fgColor rgb="FFFFC000"/>
        <bgColor indexed="64"/>
      </patternFill>
    </fill>
    <fill>
      <patternFill patternType="solid">
        <fgColor theme="8" tint="0.79998168889431442"/>
        <bgColor indexed="64"/>
      </patternFill>
    </fill>
  </fills>
  <borders count="6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style="thin">
        <color indexed="64"/>
      </top>
      <bottom/>
      <diagonal/>
    </border>
    <border>
      <left/>
      <right style="medium">
        <color indexed="64"/>
      </right>
      <top/>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2">
    <xf numFmtId="0" fontId="0" fillId="0" borderId="0"/>
    <xf numFmtId="0" fontId="1" fillId="0" borderId="0"/>
    <xf numFmtId="0" fontId="11" fillId="0" borderId="0"/>
    <xf numFmtId="166" fontId="11" fillId="0" borderId="0" applyFont="0" applyFill="0" applyBorder="0" applyAlignment="0" applyProtection="0"/>
    <xf numFmtId="0" fontId="15" fillId="0" borderId="0" applyNumberFormat="0" applyFill="0" applyBorder="0" applyAlignment="0" applyProtection="0">
      <alignment vertical="top"/>
      <protection locked="0"/>
    </xf>
    <xf numFmtId="170" fontId="11" fillId="0" borderId="0" applyFont="0" applyFill="0" applyBorder="0" applyAlignment="0" applyProtection="0"/>
    <xf numFmtId="0" fontId="11" fillId="0" borderId="0"/>
    <xf numFmtId="0" fontId="1" fillId="0" borderId="0"/>
    <xf numFmtId="170"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73" fontId="1" fillId="0" borderId="0" applyFont="0" applyFill="0" applyBorder="0" applyAlignment="0" applyProtection="0"/>
  </cellStyleXfs>
  <cellXfs count="1648">
    <xf numFmtId="0" fontId="0" fillId="0" borderId="0" xfId="0"/>
    <xf numFmtId="0" fontId="2" fillId="0" borderId="0" xfId="1" applyFont="1" applyAlignment="1" applyProtection="1">
      <alignment vertical="center" wrapText="1"/>
      <protection locked="0"/>
    </xf>
    <xf numFmtId="0" fontId="2" fillId="2" borderId="0" xfId="1" applyFont="1" applyFill="1" applyBorder="1" applyAlignment="1" applyProtection="1">
      <alignment horizontal="center" vertical="center" wrapText="1"/>
    </xf>
    <xf numFmtId="0" fontId="2" fillId="2" borderId="27" xfId="1" applyFont="1" applyFill="1" applyBorder="1" applyAlignment="1" applyProtection="1">
      <alignment horizontal="center" vertical="center" wrapText="1"/>
    </xf>
    <xf numFmtId="0" fontId="2" fillId="2" borderId="24" xfId="1" applyFont="1" applyFill="1" applyBorder="1" applyAlignment="1" applyProtection="1">
      <alignment horizontal="left" vertical="center" wrapText="1"/>
    </xf>
    <xf numFmtId="0" fontId="2" fillId="2" borderId="0" xfId="1" applyFont="1" applyFill="1" applyBorder="1" applyAlignment="1" applyProtection="1">
      <alignment horizontal="left" vertical="center" wrapText="1"/>
    </xf>
    <xf numFmtId="0" fontId="2" fillId="2" borderId="17" xfId="1" applyFont="1" applyFill="1" applyBorder="1" applyAlignment="1" applyProtection="1">
      <alignment horizontal="center" vertical="center" wrapText="1"/>
    </xf>
    <xf numFmtId="0" fontId="2" fillId="2" borderId="18" xfId="1" applyFont="1" applyFill="1" applyBorder="1" applyAlignment="1" applyProtection="1">
      <alignment horizontal="center" vertical="center" wrapText="1"/>
    </xf>
    <xf numFmtId="0" fontId="2" fillId="0" borderId="0" xfId="1" applyFont="1" applyBorder="1" applyAlignment="1" applyProtection="1">
      <alignment vertical="center" wrapText="1"/>
      <protection locked="0"/>
    </xf>
    <xf numFmtId="0" fontId="2" fillId="2" borderId="0" xfId="1" applyFont="1" applyFill="1" applyBorder="1" applyAlignment="1" applyProtection="1">
      <alignment vertical="center" wrapText="1"/>
    </xf>
    <xf numFmtId="0" fontId="2" fillId="2" borderId="27" xfId="1" applyFont="1" applyFill="1" applyBorder="1" applyAlignment="1" applyProtection="1">
      <alignment vertical="center" wrapText="1"/>
    </xf>
    <xf numFmtId="0" fontId="2" fillId="2" borderId="24" xfId="1" applyFont="1" applyFill="1" applyBorder="1" applyAlignment="1" applyProtection="1">
      <alignment vertical="center" wrapText="1"/>
    </xf>
    <xf numFmtId="0" fontId="2" fillId="2" borderId="24" xfId="1" applyFont="1" applyFill="1" applyBorder="1" applyAlignment="1" applyProtection="1">
      <alignment horizontal="center" vertical="center" wrapText="1"/>
    </xf>
    <xf numFmtId="0" fontId="2" fillId="0" borderId="24" xfId="1" applyFont="1" applyBorder="1" applyAlignment="1" applyProtection="1">
      <alignment vertical="center" wrapText="1"/>
      <protection locked="0"/>
    </xf>
    <xf numFmtId="0" fontId="2" fillId="0" borderId="27" xfId="1" applyFont="1" applyBorder="1" applyAlignment="1" applyProtection="1">
      <alignment vertical="center" wrapText="1"/>
      <protection locked="0"/>
    </xf>
    <xf numFmtId="0" fontId="5" fillId="0" borderId="37" xfId="1" applyFont="1" applyFill="1" applyBorder="1" applyAlignment="1" applyProtection="1">
      <alignment horizontal="center" vertical="center" wrapText="1"/>
      <protection locked="0"/>
    </xf>
    <xf numFmtId="0" fontId="5" fillId="0" borderId="38" xfId="1" applyFont="1" applyFill="1" applyBorder="1" applyAlignment="1" applyProtection="1">
      <alignment horizontal="center" vertical="center" wrapText="1"/>
      <protection locked="0"/>
    </xf>
    <xf numFmtId="0" fontId="2" fillId="2" borderId="0" xfId="1" applyFont="1" applyFill="1" applyBorder="1" applyAlignment="1" applyProtection="1">
      <alignment vertical="center" wrapText="1"/>
      <protection locked="0"/>
    </xf>
    <xf numFmtId="0" fontId="2" fillId="2" borderId="0" xfId="1" applyFont="1" applyFill="1" applyBorder="1" applyAlignment="1" applyProtection="1">
      <alignment horizontal="center" vertical="center" wrapText="1"/>
      <protection locked="0"/>
    </xf>
    <xf numFmtId="0" fontId="2" fillId="2" borderId="27" xfId="1" applyFont="1" applyFill="1" applyBorder="1" applyAlignment="1" applyProtection="1">
      <alignment vertical="center" wrapText="1"/>
      <protection locked="0"/>
    </xf>
    <xf numFmtId="0" fontId="2" fillId="2" borderId="27" xfId="1" applyFont="1" applyFill="1" applyBorder="1" applyAlignment="1" applyProtection="1">
      <alignment horizontal="center" vertical="center" wrapText="1"/>
      <protection locked="0"/>
    </xf>
    <xf numFmtId="164" fontId="2" fillId="2" borderId="0" xfId="1" applyNumberFormat="1" applyFont="1" applyFill="1" applyBorder="1" applyAlignment="1" applyProtection="1">
      <alignment vertical="center" wrapText="1"/>
      <protection locked="0"/>
    </xf>
    <xf numFmtId="165" fontId="2" fillId="2" borderId="0" xfId="1" applyNumberFormat="1" applyFont="1" applyFill="1" applyBorder="1" applyAlignment="1" applyProtection="1">
      <alignment vertical="center" wrapText="1"/>
      <protection locked="0"/>
    </xf>
    <xf numFmtId="165" fontId="2" fillId="2" borderId="0" xfId="1" applyNumberFormat="1" applyFont="1" applyFill="1" applyBorder="1" applyAlignment="1" applyProtection="1">
      <alignment vertical="center" wrapText="1"/>
    </xf>
    <xf numFmtId="165" fontId="2" fillId="2" borderId="27" xfId="1" applyNumberFormat="1" applyFont="1" applyFill="1" applyBorder="1" applyAlignment="1" applyProtection="1">
      <alignment vertical="center" wrapText="1"/>
    </xf>
    <xf numFmtId="0" fontId="1" fillId="0" borderId="0" xfId="1" applyBorder="1"/>
    <xf numFmtId="0" fontId="2" fillId="2" borderId="0" xfId="1" applyFont="1" applyFill="1" applyBorder="1" applyAlignment="1" applyProtection="1">
      <alignment horizontal="right" vertical="center" wrapText="1"/>
    </xf>
    <xf numFmtId="0" fontId="9" fillId="0" borderId="0" xfId="1" applyFont="1" applyAlignment="1" applyProtection="1">
      <alignment vertical="center" wrapText="1"/>
      <protection locked="0"/>
    </xf>
    <xf numFmtId="0" fontId="10" fillId="0" borderId="7" xfId="1" applyFont="1" applyBorder="1" applyAlignment="1" applyProtection="1">
      <alignment horizontal="center" vertical="center" wrapText="1"/>
      <protection locked="0"/>
    </xf>
    <xf numFmtId="0" fontId="9" fillId="0" borderId="8" xfId="1" applyFont="1" applyBorder="1" applyAlignment="1" applyProtection="1">
      <alignment horizontal="left" vertical="center" wrapText="1"/>
      <protection locked="0"/>
    </xf>
    <xf numFmtId="0" fontId="9" fillId="0" borderId="8" xfId="1" applyFont="1" applyBorder="1" applyAlignment="1" applyProtection="1">
      <alignment horizontal="center" vertical="center" wrapText="1"/>
      <protection locked="0"/>
    </xf>
    <xf numFmtId="0" fontId="9" fillId="0" borderId="23" xfId="1" applyFont="1" applyBorder="1" applyAlignment="1" applyProtection="1">
      <alignment horizontal="center" vertical="center" wrapText="1"/>
      <protection locked="0"/>
    </xf>
    <xf numFmtId="0" fontId="10" fillId="0" borderId="12" xfId="1" applyFont="1" applyBorder="1" applyAlignment="1" applyProtection="1">
      <alignment horizontal="center" vertical="center" wrapText="1"/>
      <protection locked="0"/>
    </xf>
    <xf numFmtId="0" fontId="9" fillId="0" borderId="15" xfId="1" applyFont="1" applyBorder="1" applyAlignment="1" applyProtection="1">
      <alignment horizontal="center" vertical="center" wrapText="1"/>
      <protection locked="0"/>
    </xf>
    <xf numFmtId="0" fontId="9" fillId="0" borderId="0" xfId="1" applyFont="1" applyAlignment="1" applyProtection="1">
      <alignment horizontal="center" vertical="center" wrapText="1"/>
      <protection locked="0"/>
    </xf>
    <xf numFmtId="0" fontId="13" fillId="0" borderId="0" xfId="1" applyFont="1"/>
    <xf numFmtId="0" fontId="5" fillId="0" borderId="10" xfId="1" applyFont="1" applyFill="1" applyBorder="1" applyAlignment="1" applyProtection="1">
      <alignment horizontal="center" vertical="center" wrapText="1"/>
      <protection locked="0"/>
    </xf>
    <xf numFmtId="0" fontId="5" fillId="0" borderId="35" xfId="1" applyFont="1" applyFill="1" applyBorder="1" applyAlignment="1" applyProtection="1">
      <alignment horizontal="center" vertical="center" wrapText="1"/>
      <protection locked="0"/>
    </xf>
    <xf numFmtId="0" fontId="5" fillId="0" borderId="9" xfId="1"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wrapText="1"/>
      <protection locked="0"/>
    </xf>
    <xf numFmtId="0" fontId="9" fillId="0" borderId="0" xfId="2" applyFont="1" applyAlignment="1" applyProtection="1">
      <alignment vertical="center" wrapText="1"/>
      <protection locked="0"/>
    </xf>
    <xf numFmtId="0" fontId="9" fillId="2" borderId="27" xfId="2" applyFont="1" applyFill="1" applyBorder="1" applyAlignment="1" applyProtection="1">
      <alignment vertical="center" wrapText="1"/>
    </xf>
    <xf numFmtId="0" fontId="9" fillId="2" borderId="24" xfId="2" applyFont="1" applyFill="1" applyBorder="1" applyAlignment="1" applyProtection="1">
      <alignment vertical="center" wrapText="1"/>
    </xf>
    <xf numFmtId="0" fontId="9" fillId="2" borderId="0" xfId="2" applyFont="1" applyFill="1" applyBorder="1" applyAlignment="1" applyProtection="1">
      <alignment horizontal="center" vertical="center" wrapText="1"/>
    </xf>
    <xf numFmtId="0" fontId="9" fillId="2" borderId="8" xfId="2" applyFont="1" applyFill="1" applyBorder="1" applyAlignment="1" applyProtection="1">
      <alignment vertical="center" wrapText="1"/>
      <protection locked="0"/>
    </xf>
    <xf numFmtId="0" fontId="9" fillId="2" borderId="0" xfId="2" applyFont="1" applyFill="1" applyBorder="1" applyAlignment="1" applyProtection="1">
      <alignment vertical="center" wrapText="1"/>
    </xf>
    <xf numFmtId="0" fontId="9" fillId="2" borderId="27" xfId="2" applyFont="1" applyFill="1" applyBorder="1" applyAlignment="1" applyProtection="1">
      <alignment horizontal="center" vertical="center" wrapText="1"/>
    </xf>
    <xf numFmtId="0" fontId="9" fillId="2" borderId="24" xfId="2" applyFont="1" applyFill="1" applyBorder="1" applyAlignment="1" applyProtection="1">
      <alignment horizontal="left" vertical="center" wrapText="1"/>
    </xf>
    <xf numFmtId="0" fontId="9" fillId="2" borderId="0" xfId="2" applyFont="1" applyFill="1" applyBorder="1" applyAlignment="1" applyProtection="1">
      <alignment horizontal="left" vertical="center" wrapText="1"/>
    </xf>
    <xf numFmtId="166" fontId="9" fillId="2" borderId="27" xfId="3" applyFont="1" applyFill="1" applyBorder="1" applyAlignment="1" applyProtection="1">
      <alignment vertical="center" wrapText="1"/>
    </xf>
    <xf numFmtId="0" fontId="16" fillId="2" borderId="24" xfId="2" applyFont="1" applyFill="1" applyBorder="1" applyAlignment="1" applyProtection="1">
      <alignment horizontal="left" vertical="center" wrapText="1"/>
    </xf>
    <xf numFmtId="0" fontId="9" fillId="2" borderId="0" xfId="2" applyFont="1" applyFill="1" applyBorder="1" applyAlignment="1" applyProtection="1">
      <alignment vertical="center" wrapText="1"/>
      <protection locked="0"/>
    </xf>
    <xf numFmtId="167" fontId="9" fillId="2" borderId="0" xfId="3" applyNumberFormat="1" applyFont="1" applyFill="1" applyBorder="1" applyAlignment="1" applyProtection="1">
      <alignment horizontal="center" vertical="center" wrapText="1"/>
      <protection locked="0"/>
    </xf>
    <xf numFmtId="0" fontId="16" fillId="2" borderId="0" xfId="2" applyFont="1" applyFill="1" applyBorder="1" applyAlignment="1" applyProtection="1">
      <alignment vertical="center" wrapText="1"/>
    </xf>
    <xf numFmtId="0" fontId="16" fillId="2" borderId="0" xfId="2" applyFont="1" applyFill="1" applyBorder="1" applyAlignment="1" applyProtection="1">
      <alignment horizontal="left" vertical="center" wrapText="1"/>
    </xf>
    <xf numFmtId="0" fontId="16" fillId="2" borderId="0" xfId="2" applyFont="1" applyFill="1" applyBorder="1" applyAlignment="1" applyProtection="1">
      <alignment horizontal="center" vertical="center" wrapText="1"/>
      <protection locked="0"/>
    </xf>
    <xf numFmtId="0" fontId="9" fillId="2" borderId="0" xfId="2" applyFont="1" applyFill="1" applyBorder="1" applyAlignment="1" applyProtection="1">
      <alignment horizontal="center" vertical="center" wrapText="1"/>
      <protection locked="0"/>
    </xf>
    <xf numFmtId="0" fontId="9" fillId="0" borderId="0" xfId="2" applyFont="1" applyFill="1" applyBorder="1" applyAlignment="1" applyProtection="1">
      <alignment vertical="center" wrapText="1"/>
    </xf>
    <xf numFmtId="0" fontId="9" fillId="0" borderId="0" xfId="2" applyFont="1" applyFill="1" applyBorder="1" applyAlignment="1" applyProtection="1">
      <alignment horizontal="center" vertical="center" wrapText="1"/>
    </xf>
    <xf numFmtId="0" fontId="9" fillId="2" borderId="8" xfId="2" applyFont="1" applyFill="1" applyBorder="1" applyAlignment="1" applyProtection="1">
      <alignment vertical="center" wrapText="1"/>
    </xf>
    <xf numFmtId="0" fontId="9" fillId="0" borderId="0" xfId="2" applyFont="1" applyFill="1" applyBorder="1" applyAlignment="1" applyProtection="1">
      <alignment vertical="center" wrapText="1"/>
      <protection locked="0"/>
    </xf>
    <xf numFmtId="0" fontId="17" fillId="0" borderId="0" xfId="2" applyFont="1" applyFill="1" applyBorder="1" applyAlignment="1" applyProtection="1">
      <alignment vertical="center" wrapText="1"/>
    </xf>
    <xf numFmtId="0" fontId="9" fillId="0" borderId="0" xfId="2" applyFont="1" applyBorder="1" applyAlignment="1" applyProtection="1">
      <alignment horizontal="center" vertical="center" wrapText="1"/>
    </xf>
    <xf numFmtId="0" fontId="9" fillId="0" borderId="27" xfId="2" applyFont="1" applyBorder="1" applyAlignment="1" applyProtection="1">
      <alignment horizontal="center" vertical="center" wrapText="1"/>
    </xf>
    <xf numFmtId="0" fontId="16" fillId="2" borderId="24" xfId="2" applyFont="1" applyFill="1" applyBorder="1" applyAlignment="1" applyProtection="1">
      <alignment vertical="center" wrapText="1"/>
    </xf>
    <xf numFmtId="0" fontId="16" fillId="2" borderId="27" xfId="2" applyFont="1" applyFill="1" applyBorder="1" applyAlignment="1" applyProtection="1">
      <alignment vertical="center" wrapText="1"/>
    </xf>
    <xf numFmtId="0" fontId="9" fillId="0" borderId="0" xfId="2" applyFont="1" applyBorder="1" applyAlignment="1" applyProtection="1">
      <alignment vertical="center" wrapText="1"/>
    </xf>
    <xf numFmtId="0" fontId="9" fillId="0" borderId="0" xfId="2" applyFont="1" applyFill="1" applyBorder="1" applyAlignment="1" applyProtection="1">
      <alignment vertical="justify" wrapText="1"/>
    </xf>
    <xf numFmtId="0" fontId="12" fillId="0" borderId="0" xfId="2" applyFont="1" applyFill="1" applyBorder="1" applyAlignment="1" applyProtection="1">
      <alignment vertical="center" wrapText="1"/>
    </xf>
    <xf numFmtId="0" fontId="12" fillId="0" borderId="0" xfId="2" applyFont="1" applyFill="1" applyBorder="1" applyAlignment="1" applyProtection="1">
      <alignment horizontal="center" vertical="center" wrapText="1"/>
    </xf>
    <xf numFmtId="167" fontId="9" fillId="0" borderId="0" xfId="3" applyNumberFormat="1" applyFont="1" applyFill="1" applyBorder="1" applyAlignment="1" applyProtection="1">
      <alignment horizontal="center" vertical="center" wrapText="1"/>
      <protection locked="0"/>
    </xf>
    <xf numFmtId="0" fontId="9" fillId="0" borderId="0" xfId="2" applyFont="1" applyFill="1" applyAlignment="1" applyProtection="1">
      <alignment vertical="center" wrapText="1"/>
      <protection locked="0"/>
    </xf>
    <xf numFmtId="0" fontId="12" fillId="0" borderId="24" xfId="2" applyFont="1" applyFill="1" applyBorder="1" applyAlignment="1" applyProtection="1">
      <alignment horizontal="center" vertical="center" wrapText="1"/>
    </xf>
    <xf numFmtId="0" fontId="9" fillId="0" borderId="0" xfId="2" applyFont="1" applyBorder="1" applyAlignment="1" applyProtection="1">
      <alignment vertical="center" wrapText="1"/>
      <protection locked="0"/>
    </xf>
    <xf numFmtId="0" fontId="17" fillId="0" borderId="27" xfId="2" applyFont="1" applyFill="1" applyBorder="1" applyAlignment="1" applyProtection="1">
      <alignment vertical="center" wrapText="1"/>
    </xf>
    <xf numFmtId="0" fontId="9" fillId="2" borderId="27" xfId="2" applyFont="1" applyFill="1" applyBorder="1" applyAlignment="1" applyProtection="1">
      <alignment vertical="center" wrapText="1"/>
      <protection locked="0"/>
    </xf>
    <xf numFmtId="0" fontId="9" fillId="0" borderId="24" xfId="2" applyFont="1" applyFill="1" applyBorder="1" applyAlignment="1" applyProtection="1">
      <alignment vertical="justify" wrapText="1"/>
    </xf>
    <xf numFmtId="166" fontId="9" fillId="0" borderId="27" xfId="3" applyFont="1" applyFill="1" applyBorder="1" applyAlignment="1" applyProtection="1">
      <alignment vertical="center" wrapText="1"/>
    </xf>
    <xf numFmtId="0" fontId="12" fillId="0" borderId="27" xfId="2" applyFont="1" applyFill="1" applyBorder="1" applyAlignment="1" applyProtection="1">
      <alignment vertical="center" wrapText="1"/>
    </xf>
    <xf numFmtId="0" fontId="12" fillId="0" borderId="27" xfId="2" applyFont="1" applyFill="1" applyBorder="1" applyAlignment="1" applyProtection="1">
      <alignment horizontal="center" vertical="center" wrapText="1"/>
    </xf>
    <xf numFmtId="0" fontId="9" fillId="0" borderId="27" xfId="2" applyFont="1" applyFill="1" applyBorder="1" applyAlignment="1" applyProtection="1">
      <alignment vertical="center" wrapText="1"/>
      <protection locked="0"/>
    </xf>
    <xf numFmtId="0" fontId="16" fillId="2" borderId="27" xfId="2" applyFont="1" applyFill="1" applyBorder="1" applyAlignment="1" applyProtection="1">
      <alignment vertical="center" wrapText="1"/>
      <protection locked="0"/>
    </xf>
    <xf numFmtId="0" fontId="9" fillId="0" borderId="8" xfId="2" applyFont="1" applyBorder="1" applyAlignment="1" applyProtection="1">
      <alignment vertical="center" wrapText="1"/>
      <protection locked="0"/>
    </xf>
    <xf numFmtId="0" fontId="9" fillId="0" borderId="0" xfId="2" applyFont="1" applyBorder="1" applyAlignment="1" applyProtection="1">
      <alignment horizontal="center" vertical="center" wrapText="1"/>
      <protection locked="0"/>
    </xf>
    <xf numFmtId="164" fontId="9" fillId="2" borderId="0" xfId="3" applyNumberFormat="1" applyFont="1" applyFill="1" applyBorder="1" applyAlignment="1" applyProtection="1">
      <alignment vertical="center" wrapText="1"/>
      <protection locked="0"/>
    </xf>
    <xf numFmtId="0" fontId="16" fillId="2" borderId="27" xfId="2" applyFont="1" applyFill="1" applyBorder="1" applyAlignment="1" applyProtection="1">
      <alignment horizontal="center" vertical="center" wrapText="1"/>
      <protection locked="0"/>
    </xf>
    <xf numFmtId="0" fontId="9" fillId="0" borderId="24" xfId="2" applyFont="1" applyBorder="1" applyAlignment="1" applyProtection="1">
      <alignment vertical="center" wrapText="1"/>
      <protection locked="0"/>
    </xf>
    <xf numFmtId="0" fontId="9" fillId="0" borderId="27" xfId="2" applyFont="1" applyBorder="1" applyAlignment="1" applyProtection="1">
      <alignment vertical="center" wrapText="1"/>
      <protection locked="0"/>
    </xf>
    <xf numFmtId="0" fontId="9" fillId="0" borderId="39" xfId="2" applyFont="1" applyBorder="1" applyAlignment="1" applyProtection="1">
      <alignment vertical="center" wrapText="1"/>
      <protection locked="0"/>
    </xf>
    <xf numFmtId="0" fontId="9" fillId="0" borderId="14" xfId="2" applyFont="1" applyBorder="1" applyAlignment="1" applyProtection="1">
      <alignment vertical="center" wrapText="1"/>
      <protection locked="0"/>
    </xf>
    <xf numFmtId="0" fontId="9" fillId="0" borderId="40" xfId="2" applyFont="1" applyBorder="1" applyAlignment="1" applyProtection="1">
      <alignment vertical="center" wrapText="1"/>
      <protection locked="0"/>
    </xf>
    <xf numFmtId="0" fontId="12" fillId="3" borderId="8" xfId="1" applyFont="1" applyFill="1" applyBorder="1" applyAlignment="1" applyProtection="1">
      <alignment horizontal="center" vertical="center" wrapText="1"/>
    </xf>
    <xf numFmtId="0" fontId="2" fillId="0" borderId="0" xfId="2" applyFont="1" applyAlignment="1" applyProtection="1">
      <alignment vertical="center" wrapText="1"/>
      <protection locked="0"/>
    </xf>
    <xf numFmtId="0" fontId="2" fillId="2" borderId="0" xfId="2" applyFont="1" applyFill="1" applyBorder="1" applyAlignment="1" applyProtection="1">
      <alignment horizontal="center" vertical="center" wrapText="1"/>
    </xf>
    <xf numFmtId="0" fontId="2" fillId="2" borderId="8" xfId="2" applyFont="1" applyFill="1" applyBorder="1" applyAlignment="1" applyProtection="1">
      <alignment vertical="center" wrapText="1"/>
      <protection locked="0"/>
    </xf>
    <xf numFmtId="164" fontId="2" fillId="2" borderId="8" xfId="2" applyNumberFormat="1" applyFont="1" applyFill="1" applyBorder="1" applyAlignment="1" applyProtection="1">
      <alignment horizontal="center" vertical="center" wrapText="1"/>
      <protection locked="0"/>
    </xf>
    <xf numFmtId="0" fontId="2" fillId="2" borderId="0" xfId="2" applyFont="1" applyFill="1" applyBorder="1" applyAlignment="1" applyProtection="1">
      <alignment vertical="center" wrapText="1"/>
      <protection locked="0"/>
    </xf>
    <xf numFmtId="0" fontId="2" fillId="2" borderId="0" xfId="2" applyFont="1" applyFill="1" applyBorder="1" applyAlignment="1" applyProtection="1">
      <alignment vertical="center" wrapText="1"/>
    </xf>
    <xf numFmtId="17" fontId="2" fillId="2" borderId="27" xfId="2" applyNumberFormat="1" applyFont="1" applyFill="1" applyBorder="1" applyAlignment="1" applyProtection="1">
      <alignment vertical="center" wrapText="1"/>
    </xf>
    <xf numFmtId="0" fontId="2" fillId="2" borderId="27" xfId="2" applyFont="1" applyFill="1" applyBorder="1" applyAlignment="1" applyProtection="1">
      <alignment vertical="center" wrapText="1"/>
    </xf>
    <xf numFmtId="0" fontId="2" fillId="2" borderId="24" xfId="2" applyFont="1" applyFill="1" applyBorder="1" applyAlignment="1" applyProtection="1">
      <alignment vertical="center" wrapText="1"/>
    </xf>
    <xf numFmtId="0" fontId="2" fillId="2" borderId="39" xfId="2" applyFont="1" applyFill="1" applyBorder="1" applyAlignment="1" applyProtection="1">
      <alignment vertical="center" wrapText="1"/>
    </xf>
    <xf numFmtId="0" fontId="2" fillId="2" borderId="14" xfId="2" applyFont="1" applyFill="1" applyBorder="1" applyAlignment="1" applyProtection="1">
      <alignment vertical="center" wrapText="1"/>
    </xf>
    <xf numFmtId="0" fontId="2" fillId="2" borderId="14" xfId="2" applyFont="1" applyFill="1" applyBorder="1" applyAlignment="1" applyProtection="1">
      <alignment horizontal="center" vertical="center" wrapText="1"/>
    </xf>
    <xf numFmtId="0" fontId="2" fillId="2" borderId="40" xfId="2" applyFont="1" applyFill="1" applyBorder="1" applyAlignment="1" applyProtection="1">
      <alignment vertical="center" wrapText="1"/>
    </xf>
    <xf numFmtId="0" fontId="2" fillId="2" borderId="24" xfId="2" applyFont="1" applyFill="1" applyBorder="1" applyAlignment="1" applyProtection="1">
      <alignment horizontal="left" vertical="center" wrapText="1"/>
    </xf>
    <xf numFmtId="0" fontId="2" fillId="2" borderId="0" xfId="2" applyFont="1" applyFill="1" applyBorder="1" applyAlignment="1" applyProtection="1">
      <alignment horizontal="left" vertical="center" wrapText="1"/>
    </xf>
    <xf numFmtId="0" fontId="2" fillId="0" borderId="0" xfId="2" applyFont="1" applyFill="1" applyBorder="1" applyAlignment="1" applyProtection="1">
      <alignment horizontal="center" vertical="center" wrapText="1"/>
      <protection locked="0"/>
    </xf>
    <xf numFmtId="0" fontId="2" fillId="2" borderId="0" xfId="2" applyFont="1" applyFill="1" applyBorder="1" applyAlignment="1" applyProtection="1">
      <alignment horizontal="center" vertical="center" wrapText="1"/>
      <protection locked="0"/>
    </xf>
    <xf numFmtId="0" fontId="2" fillId="0" borderId="0" xfId="2" applyFont="1" applyBorder="1" applyAlignment="1" applyProtection="1">
      <alignment vertical="center" wrapText="1"/>
      <protection locked="0"/>
    </xf>
    <xf numFmtId="0" fontId="2" fillId="2" borderId="27"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2" borderId="8" xfId="2" applyFont="1" applyFill="1" applyBorder="1" applyAlignment="1" applyProtection="1">
      <alignment horizontal="center" vertical="center" wrapText="1"/>
    </xf>
    <xf numFmtId="167" fontId="2" fillId="2" borderId="0" xfId="3" applyNumberFormat="1" applyFont="1" applyFill="1" applyBorder="1" applyAlignment="1" applyProtection="1">
      <alignment vertical="center" wrapText="1"/>
      <protection locked="0"/>
    </xf>
    <xf numFmtId="0" fontId="2" fillId="2" borderId="27" xfId="2" applyFont="1" applyFill="1" applyBorder="1" applyAlignment="1" applyProtection="1">
      <alignment horizontal="center" vertical="center" wrapText="1"/>
      <protection locked="0"/>
    </xf>
    <xf numFmtId="0" fontId="2" fillId="0" borderId="27" xfId="2" applyFont="1" applyFill="1" applyBorder="1" applyAlignment="1" applyProtection="1">
      <alignment horizontal="center" vertical="center" wrapText="1"/>
      <protection locked="0"/>
    </xf>
    <xf numFmtId="17" fontId="2" fillId="2" borderId="27" xfId="2" applyNumberFormat="1" applyFont="1" applyFill="1" applyBorder="1" applyAlignment="1" applyProtection="1">
      <alignment vertical="center" wrapText="1"/>
      <protection locked="0"/>
    </xf>
    <xf numFmtId="164" fontId="2" fillId="2" borderId="27" xfId="2" applyNumberFormat="1" applyFont="1" applyFill="1" applyBorder="1" applyAlignment="1" applyProtection="1">
      <alignment vertical="center" wrapText="1"/>
      <protection locked="0"/>
    </xf>
    <xf numFmtId="0" fontId="2" fillId="2" borderId="27" xfId="2" applyFont="1" applyFill="1" applyBorder="1" applyAlignment="1" applyProtection="1">
      <alignment vertical="center" wrapText="1"/>
      <protection locked="0"/>
    </xf>
    <xf numFmtId="168" fontId="2" fillId="2" borderId="27" xfId="2" applyNumberFormat="1" applyFont="1" applyFill="1" applyBorder="1" applyAlignment="1" applyProtection="1">
      <alignment vertical="center" wrapText="1"/>
      <protection locked="0"/>
    </xf>
    <xf numFmtId="0" fontId="2" fillId="0" borderId="24" xfId="2" applyFont="1" applyBorder="1" applyAlignment="1" applyProtection="1">
      <alignment vertical="center" wrapText="1"/>
      <protection locked="0"/>
    </xf>
    <xf numFmtId="0" fontId="2" fillId="0" borderId="24" xfId="2" applyFont="1" applyFill="1" applyBorder="1" applyAlignment="1" applyProtection="1">
      <alignment vertical="center" wrapText="1"/>
    </xf>
    <xf numFmtId="0" fontId="2" fillId="0" borderId="25" xfId="2" applyFont="1" applyFill="1" applyBorder="1" applyAlignment="1" applyProtection="1">
      <alignment vertical="center" wrapText="1"/>
    </xf>
    <xf numFmtId="169" fontId="2" fillId="2" borderId="0" xfId="3" applyNumberFormat="1" applyFont="1" applyFill="1" applyBorder="1" applyAlignment="1" applyProtection="1">
      <alignment horizontal="center" vertical="center" wrapText="1"/>
      <protection locked="0"/>
    </xf>
    <xf numFmtId="164" fontId="2" fillId="2" borderId="0" xfId="1" applyNumberFormat="1" applyFont="1" applyFill="1" applyBorder="1" applyAlignment="1" applyProtection="1">
      <alignment vertical="center" wrapText="1"/>
    </xf>
    <xf numFmtId="0" fontId="2" fillId="0" borderId="0" xfId="1" applyFont="1" applyAlignment="1" applyProtection="1">
      <alignment vertical="center"/>
      <protection locked="0"/>
    </xf>
    <xf numFmtId="0" fontId="2" fillId="2" borderId="8" xfId="1" applyFont="1" applyFill="1" applyBorder="1" applyAlignment="1" applyProtection="1">
      <alignment vertical="center"/>
      <protection locked="0"/>
    </xf>
    <xf numFmtId="0" fontId="2" fillId="2" borderId="27" xfId="1" applyFont="1" applyFill="1" applyBorder="1" applyAlignment="1" applyProtection="1">
      <alignment vertical="center"/>
    </xf>
    <xf numFmtId="0" fontId="2" fillId="0" borderId="0" xfId="1" applyFont="1" applyBorder="1" applyAlignment="1" applyProtection="1">
      <alignment vertical="center"/>
    </xf>
    <xf numFmtId="0" fontId="2" fillId="0" borderId="27" xfId="1" applyFont="1" applyBorder="1" applyAlignment="1" applyProtection="1">
      <alignment vertical="center"/>
    </xf>
    <xf numFmtId="0" fontId="2" fillId="2" borderId="27" xfId="1" applyFont="1" applyFill="1" applyBorder="1" applyAlignment="1" applyProtection="1">
      <alignment horizontal="right" vertical="center"/>
    </xf>
    <xf numFmtId="0" fontId="2" fillId="2" borderId="27" xfId="1" applyFont="1" applyFill="1" applyBorder="1" applyAlignment="1" applyProtection="1">
      <alignment horizontal="center" vertical="center"/>
      <protection locked="0"/>
    </xf>
    <xf numFmtId="0" fontId="3" fillId="2" borderId="0" xfId="1" applyFont="1" applyFill="1" applyBorder="1" applyAlignment="1" applyProtection="1">
      <alignment horizontal="center" vertical="center"/>
    </xf>
    <xf numFmtId="0" fontId="2" fillId="2" borderId="0" xfId="1" applyFont="1" applyFill="1" applyBorder="1" applyAlignment="1" applyProtection="1">
      <alignment vertical="center"/>
      <protection locked="0"/>
    </xf>
    <xf numFmtId="0" fontId="2" fillId="0" borderId="0" xfId="1" applyFont="1" applyBorder="1" applyAlignment="1" applyProtection="1">
      <alignment vertical="center"/>
      <protection locked="0"/>
    </xf>
    <xf numFmtId="0" fontId="2" fillId="0" borderId="8" xfId="1" applyFont="1" applyFill="1" applyBorder="1" applyAlignment="1" applyProtection="1">
      <alignment vertical="center"/>
      <protection locked="0"/>
    </xf>
    <xf numFmtId="0" fontId="3" fillId="0" borderId="0" xfId="1" applyFont="1" applyFill="1" applyBorder="1" applyAlignment="1" applyProtection="1">
      <alignment horizontal="left" vertical="center"/>
      <protection locked="0"/>
    </xf>
    <xf numFmtId="0" fontId="2" fillId="0" borderId="0" xfId="1" applyFont="1" applyFill="1" applyBorder="1" applyAlignment="1" applyProtection="1">
      <alignment vertical="center"/>
      <protection locked="0"/>
    </xf>
    <xf numFmtId="171" fontId="2" fillId="2" borderId="0" xfId="1" applyNumberFormat="1" applyFont="1" applyFill="1" applyBorder="1" applyAlignment="1" applyProtection="1">
      <alignment horizontal="center" vertical="center"/>
      <protection locked="0"/>
    </xf>
    <xf numFmtId="0" fontId="2" fillId="0" borderId="22" xfId="1" applyFont="1" applyFill="1" applyBorder="1" applyAlignment="1" applyProtection="1">
      <alignment horizontal="center" vertical="center"/>
      <protection locked="0"/>
    </xf>
    <xf numFmtId="0" fontId="2" fillId="0" borderId="0" xfId="1" applyFont="1" applyFill="1" applyBorder="1" applyAlignment="1" applyProtection="1">
      <alignment horizontal="center" vertical="center"/>
      <protection locked="0"/>
    </xf>
    <xf numFmtId="0" fontId="2" fillId="2" borderId="17" xfId="1" applyFont="1" applyFill="1" applyBorder="1" applyAlignment="1" applyProtection="1">
      <alignment horizontal="center" vertical="center"/>
      <protection locked="0"/>
    </xf>
    <xf numFmtId="0" fontId="2" fillId="0" borderId="10" xfId="1" applyFont="1" applyFill="1" applyBorder="1" applyAlignment="1" applyProtection="1">
      <alignment horizontal="center" vertical="center"/>
    </xf>
    <xf numFmtId="171" fontId="2" fillId="0" borderId="10" xfId="1" applyNumberFormat="1" applyFont="1" applyFill="1" applyBorder="1" applyAlignment="1" applyProtection="1">
      <alignment horizontal="center" vertical="center"/>
    </xf>
    <xf numFmtId="0" fontId="2" fillId="4" borderId="9" xfId="1" applyFont="1" applyFill="1" applyBorder="1" applyAlignment="1" applyProtection="1">
      <alignment vertical="center"/>
    </xf>
    <xf numFmtId="0" fontId="3" fillId="4" borderId="8" xfId="1" applyFont="1" applyFill="1" applyBorder="1" applyAlignment="1" applyProtection="1">
      <alignment vertical="center"/>
    </xf>
    <xf numFmtId="171" fontId="2" fillId="2" borderId="0" xfId="5" applyNumberFormat="1" applyFont="1" applyFill="1" applyBorder="1" applyAlignment="1" applyProtection="1">
      <alignment horizontal="center" vertical="center"/>
      <protection locked="0"/>
    </xf>
    <xf numFmtId="0" fontId="3" fillId="0" borderId="10" xfId="1" applyFont="1" applyFill="1" applyBorder="1" applyAlignment="1" applyProtection="1">
      <alignment horizontal="left" vertical="center"/>
    </xf>
    <xf numFmtId="0" fontId="3" fillId="0" borderId="10" xfId="1" applyFont="1" applyFill="1" applyBorder="1" applyAlignment="1" applyProtection="1">
      <alignment vertical="center"/>
    </xf>
    <xf numFmtId="0" fontId="0" fillId="0" borderId="8" xfId="0" applyBorder="1"/>
    <xf numFmtId="0" fontId="0" fillId="0" borderId="13" xfId="0" applyBorder="1"/>
    <xf numFmtId="0" fontId="3" fillId="0" borderId="0" xfId="1" applyFont="1" applyFill="1" applyBorder="1" applyAlignment="1" applyProtection="1">
      <alignment horizontal="center" vertical="center"/>
    </xf>
    <xf numFmtId="0" fontId="9" fillId="0" borderId="8" xfId="1" applyFont="1" applyBorder="1" applyAlignment="1" applyProtection="1">
      <alignment vertical="center" wrapText="1"/>
      <protection locked="0"/>
    </xf>
    <xf numFmtId="0" fontId="9" fillId="0" borderId="13" xfId="1" applyFont="1" applyBorder="1" applyAlignment="1" applyProtection="1">
      <alignment vertical="center" wrapText="1"/>
      <protection locked="0"/>
    </xf>
    <xf numFmtId="0" fontId="2" fillId="2" borderId="28" xfId="1" applyFont="1" applyFill="1" applyBorder="1" applyAlignment="1" applyProtection="1">
      <alignment vertical="center" wrapText="1"/>
    </xf>
    <xf numFmtId="0" fontId="2" fillId="2" borderId="8" xfId="1" applyFont="1" applyFill="1" applyBorder="1" applyAlignment="1" applyProtection="1">
      <alignment vertical="center" wrapText="1"/>
      <protection locked="0"/>
    </xf>
    <xf numFmtId="0" fontId="3" fillId="0" borderId="0" xfId="2" applyFont="1" applyAlignment="1" applyProtection="1">
      <alignment vertical="center" wrapText="1"/>
      <protection locked="0"/>
    </xf>
    <xf numFmtId="0" fontId="2" fillId="0" borderId="0" xfId="1" applyFont="1" applyBorder="1" applyAlignment="1" applyProtection="1">
      <alignment vertical="center" wrapText="1"/>
    </xf>
    <xf numFmtId="0" fontId="2" fillId="0" borderId="27" xfId="1" applyFont="1" applyBorder="1" applyAlignment="1" applyProtection="1">
      <alignment vertical="center" wrapText="1"/>
    </xf>
    <xf numFmtId="0" fontId="23" fillId="0" borderId="0" xfId="2" applyFont="1" applyAlignment="1" applyProtection="1">
      <alignment vertical="center" wrapText="1"/>
      <protection locked="0"/>
    </xf>
    <xf numFmtId="0" fontId="2" fillId="0" borderId="27" xfId="1" applyFont="1" applyFill="1" applyBorder="1" applyAlignment="1" applyProtection="1">
      <alignment vertical="center" wrapText="1"/>
    </xf>
    <xf numFmtId="0" fontId="23" fillId="0" borderId="0" xfId="2" applyFont="1" applyBorder="1" applyAlignment="1" applyProtection="1">
      <alignment vertical="center" wrapText="1"/>
      <protection locked="0"/>
    </xf>
    <xf numFmtId="0" fontId="2" fillId="0" borderId="8" xfId="1" applyFont="1" applyBorder="1" applyAlignment="1" applyProtection="1">
      <alignment vertical="center" wrapText="1"/>
      <protection locked="0"/>
    </xf>
    <xf numFmtId="0" fontId="3" fillId="2" borderId="8" xfId="1" applyFont="1" applyFill="1" applyBorder="1" applyAlignment="1" applyProtection="1">
      <alignment vertical="center" wrapText="1"/>
      <protection locked="0"/>
    </xf>
    <xf numFmtId="0" fontId="2" fillId="2" borderId="27" xfId="1" applyFont="1" applyFill="1" applyBorder="1" applyAlignment="1" applyProtection="1">
      <alignment horizontal="right" vertical="center" wrapText="1"/>
    </xf>
    <xf numFmtId="0" fontId="20" fillId="2" borderId="27" xfId="1" applyFont="1" applyFill="1" applyBorder="1" applyAlignment="1" applyProtection="1">
      <alignment vertical="center" wrapText="1"/>
    </xf>
    <xf numFmtId="0" fontId="3" fillId="2" borderId="0" xfId="1" applyFont="1" applyFill="1" applyBorder="1" applyAlignment="1" applyProtection="1">
      <alignment vertical="center" wrapText="1"/>
    </xf>
    <xf numFmtId="3" fontId="2" fillId="2" borderId="0" xfId="6" applyNumberFormat="1" applyFont="1" applyFill="1" applyBorder="1" applyAlignment="1" applyProtection="1">
      <alignment vertical="center" wrapText="1"/>
    </xf>
    <xf numFmtId="0" fontId="3" fillId="2" borderId="27" xfId="1" applyFont="1" applyFill="1" applyBorder="1" applyAlignment="1" applyProtection="1">
      <alignment vertical="center" wrapText="1"/>
    </xf>
    <xf numFmtId="0" fontId="3" fillId="2" borderId="24" xfId="1" applyFont="1" applyFill="1" applyBorder="1" applyAlignment="1" applyProtection="1">
      <alignment vertical="center" wrapText="1"/>
    </xf>
    <xf numFmtId="0" fontId="2" fillId="2" borderId="25" xfId="1" applyFont="1" applyFill="1" applyBorder="1" applyAlignment="1" applyProtection="1">
      <alignment vertical="center" wrapText="1"/>
    </xf>
    <xf numFmtId="0" fontId="2" fillId="0" borderId="23" xfId="1" applyFont="1" applyFill="1" applyBorder="1" applyAlignment="1" applyProtection="1">
      <alignment vertical="center" wrapText="1"/>
      <protection locked="0"/>
    </xf>
    <xf numFmtId="0" fontId="2" fillId="0" borderId="27" xfId="1" applyFont="1" applyBorder="1" applyAlignment="1" applyProtection="1">
      <alignment horizontal="right" vertical="center" wrapText="1"/>
    </xf>
    <xf numFmtId="0" fontId="2" fillId="0" borderId="27" xfId="2" applyFont="1" applyBorder="1" applyAlignment="1" applyProtection="1">
      <alignment vertical="center" wrapText="1"/>
    </xf>
    <xf numFmtId="0" fontId="21" fillId="0" borderId="27" xfId="1" applyFont="1" applyBorder="1" applyAlignment="1" applyProtection="1">
      <alignment horizontal="right" vertical="center" wrapText="1"/>
    </xf>
    <xf numFmtId="3" fontId="2" fillId="2" borderId="8" xfId="6" applyNumberFormat="1" applyFont="1" applyFill="1" applyBorder="1" applyAlignment="1" applyProtection="1">
      <alignment vertical="center" wrapText="1"/>
      <protection locked="0"/>
    </xf>
    <xf numFmtId="3" fontId="2" fillId="2" borderId="0" xfId="6" applyNumberFormat="1" applyFont="1" applyFill="1" applyBorder="1" applyAlignment="1" applyProtection="1">
      <alignment horizontal="left" vertical="center" wrapText="1"/>
    </xf>
    <xf numFmtId="0" fontId="20" fillId="0" borderId="24" xfId="1" applyFont="1" applyBorder="1" applyAlignment="1" applyProtection="1">
      <alignment vertical="center" wrapText="1"/>
    </xf>
    <xf numFmtId="0" fontId="20" fillId="2" borderId="0" xfId="1" applyFont="1" applyFill="1" applyBorder="1" applyAlignment="1" applyProtection="1">
      <alignment vertical="center" wrapText="1"/>
    </xf>
    <xf numFmtId="0" fontId="2" fillId="2" borderId="8" xfId="1" applyFont="1" applyFill="1" applyBorder="1" applyAlignment="1" applyProtection="1">
      <alignment vertical="center" wrapText="1"/>
    </xf>
    <xf numFmtId="0" fontId="3" fillId="0" borderId="24" xfId="1" applyFont="1" applyBorder="1" applyAlignment="1" applyProtection="1">
      <alignment vertical="center" wrapText="1"/>
    </xf>
    <xf numFmtId="0" fontId="2" fillId="0" borderId="28" xfId="1" applyFont="1" applyBorder="1" applyAlignment="1" applyProtection="1">
      <alignment vertical="center" wrapText="1"/>
    </xf>
    <xf numFmtId="0" fontId="2" fillId="0" borderId="0" xfId="2" applyFont="1" applyBorder="1" applyAlignment="1" applyProtection="1">
      <alignment vertical="center" wrapText="1"/>
    </xf>
    <xf numFmtId="0" fontId="2" fillId="0" borderId="24" xfId="2" applyFont="1" applyBorder="1" applyAlignment="1" applyProtection="1">
      <alignment vertical="center" wrapText="1"/>
    </xf>
    <xf numFmtId="0" fontId="25" fillId="2" borderId="0" xfId="2" applyFont="1" applyFill="1" applyBorder="1" applyAlignment="1" applyProtection="1">
      <alignment horizontal="left" vertical="center" wrapText="1"/>
    </xf>
    <xf numFmtId="0" fontId="2" fillId="2" borderId="24" xfId="1" applyFont="1" applyFill="1" applyBorder="1" applyAlignment="1" applyProtection="1">
      <alignment vertical="top" wrapText="1"/>
    </xf>
    <xf numFmtId="0" fontId="3" fillId="2" borderId="0" xfId="1" applyFont="1" applyFill="1" applyBorder="1" applyAlignment="1" applyProtection="1">
      <alignment vertical="center" wrapText="1"/>
      <protection locked="0"/>
    </xf>
    <xf numFmtId="3" fontId="2" fillId="2" borderId="0" xfId="6" applyNumberFormat="1" applyFont="1" applyFill="1" applyBorder="1" applyAlignment="1" applyProtection="1">
      <alignment vertical="center" wrapText="1"/>
      <protection locked="0"/>
    </xf>
    <xf numFmtId="0" fontId="2" fillId="2" borderId="0" xfId="1" applyFont="1" applyFill="1" applyBorder="1" applyAlignment="1" applyProtection="1">
      <alignment horizontal="right" vertical="center" wrapText="1" indent="1"/>
    </xf>
    <xf numFmtId="0" fontId="3" fillId="0" borderId="0" xfId="1" applyFont="1" applyFill="1" applyBorder="1" applyAlignment="1" applyProtection="1">
      <alignment horizontal="left" vertical="center" wrapText="1"/>
      <protection locked="0"/>
    </xf>
    <xf numFmtId="164" fontId="3" fillId="2" borderId="0" xfId="1" applyNumberFormat="1" applyFont="1" applyFill="1" applyBorder="1" applyAlignment="1" applyProtection="1">
      <alignment vertical="center" wrapText="1"/>
      <protection locked="0"/>
    </xf>
    <xf numFmtId="0" fontId="2" fillId="2" borderId="24" xfId="1" applyFont="1" applyFill="1" applyBorder="1" applyAlignment="1" applyProtection="1">
      <alignment horizontal="left" vertical="center" wrapText="1"/>
    </xf>
    <xf numFmtId="0" fontId="2" fillId="2" borderId="0" xfId="1" applyFont="1" applyFill="1" applyBorder="1" applyAlignment="1" applyProtection="1">
      <alignment horizontal="left" vertical="center" wrapText="1"/>
    </xf>
    <xf numFmtId="0" fontId="2" fillId="2" borderId="0" xfId="1" applyFont="1" applyFill="1" applyBorder="1" applyAlignment="1" applyProtection="1">
      <alignment horizontal="center" vertical="center" wrapText="1"/>
    </xf>
    <xf numFmtId="0" fontId="2" fillId="2" borderId="0" xfId="1" applyFont="1" applyFill="1" applyBorder="1" applyAlignment="1" applyProtection="1">
      <alignment vertical="center" wrapText="1"/>
    </xf>
    <xf numFmtId="0" fontId="2" fillId="2" borderId="0" xfId="1" applyFont="1" applyFill="1" applyBorder="1" applyAlignment="1" applyProtection="1">
      <alignment horizontal="center" vertical="center" wrapText="1"/>
      <protection locked="0"/>
    </xf>
    <xf numFmtId="0" fontId="2" fillId="2" borderId="27" xfId="1" applyFont="1" applyFill="1" applyBorder="1" applyAlignment="1" applyProtection="1">
      <alignment horizontal="center" vertical="center" wrapText="1"/>
      <protection locked="0"/>
    </xf>
    <xf numFmtId="0" fontId="9" fillId="0" borderId="27" xfId="2" applyFont="1" applyBorder="1" applyAlignment="1" applyProtection="1">
      <alignment vertical="center" wrapText="1"/>
    </xf>
    <xf numFmtId="0" fontId="9" fillId="0" borderId="0" xfId="2" applyFont="1" applyAlignment="1" applyProtection="1">
      <alignment vertical="center"/>
      <protection locked="0"/>
    </xf>
    <xf numFmtId="0" fontId="9" fillId="2" borderId="27" xfId="2" applyFont="1" applyFill="1" applyBorder="1" applyAlignment="1" applyProtection="1">
      <alignment vertical="center"/>
    </xf>
    <xf numFmtId="0" fontId="9" fillId="2" borderId="8" xfId="2" applyFont="1" applyFill="1" applyBorder="1" applyAlignment="1" applyProtection="1">
      <alignment vertical="center"/>
      <protection locked="0"/>
    </xf>
    <xf numFmtId="0" fontId="9" fillId="2" borderId="24" xfId="2" applyFont="1" applyFill="1" applyBorder="1" applyAlignment="1" applyProtection="1">
      <alignment vertical="center"/>
    </xf>
    <xf numFmtId="0" fontId="10" fillId="2" borderId="0" xfId="2" applyFont="1" applyFill="1" applyBorder="1" applyAlignment="1" applyProtection="1">
      <alignment vertical="center"/>
    </xf>
    <xf numFmtId="0" fontId="9" fillId="0" borderId="24" xfId="2" applyFont="1" applyFill="1" applyBorder="1" applyAlignment="1" applyProtection="1">
      <alignment vertical="center"/>
    </xf>
    <xf numFmtId="0" fontId="9" fillId="0" borderId="27" xfId="2" applyFont="1" applyFill="1" applyBorder="1" applyAlignment="1" applyProtection="1">
      <alignment vertical="center"/>
    </xf>
    <xf numFmtId="0" fontId="9" fillId="2" borderId="0" xfId="2" applyFont="1" applyFill="1" applyBorder="1" applyAlignment="1" applyProtection="1">
      <alignment vertical="center"/>
      <protection locked="0"/>
    </xf>
    <xf numFmtId="0" fontId="9" fillId="0" borderId="0" xfId="2" applyFont="1" applyBorder="1" applyAlignment="1" applyProtection="1">
      <alignment vertical="center"/>
      <protection locked="0"/>
    </xf>
    <xf numFmtId="3" fontId="9" fillId="2" borderId="0" xfId="6" applyNumberFormat="1" applyFont="1" applyFill="1" applyBorder="1" applyAlignment="1" applyProtection="1">
      <alignment vertical="center"/>
    </xf>
    <xf numFmtId="0" fontId="27" fillId="3" borderId="8" xfId="2" applyFont="1" applyFill="1" applyBorder="1" applyAlignment="1" applyProtection="1">
      <alignment horizontal="center" vertical="center"/>
    </xf>
    <xf numFmtId="0" fontId="9" fillId="0" borderId="24" xfId="2" applyFont="1" applyBorder="1" applyAlignment="1" applyProtection="1">
      <alignment vertical="center"/>
    </xf>
    <xf numFmtId="0" fontId="9" fillId="0" borderId="0" xfId="2" applyFont="1" applyBorder="1" applyAlignment="1" applyProtection="1">
      <alignment vertical="center"/>
    </xf>
    <xf numFmtId="0" fontId="9" fillId="0" borderId="27" xfId="2" applyFont="1" applyBorder="1" applyAlignment="1" applyProtection="1">
      <alignment vertical="center"/>
    </xf>
    <xf numFmtId="0" fontId="9" fillId="0" borderId="8" xfId="2" applyFont="1" applyBorder="1" applyAlignment="1" applyProtection="1">
      <alignment vertical="center"/>
      <protection locked="0"/>
    </xf>
    <xf numFmtId="0" fontId="10" fillId="2" borderId="0" xfId="2" applyFont="1" applyFill="1" applyBorder="1" applyAlignment="1" applyProtection="1">
      <alignment horizontal="center" vertical="center"/>
      <protection locked="0"/>
    </xf>
    <xf numFmtId="0" fontId="9" fillId="0" borderId="0" xfId="2" applyFont="1" applyBorder="1" applyAlignment="1" applyProtection="1">
      <alignment horizontal="center" vertical="center"/>
      <protection locked="0"/>
    </xf>
    <xf numFmtId="3" fontId="9" fillId="2" borderId="0" xfId="6" applyNumberFormat="1" applyFont="1" applyFill="1" applyBorder="1" applyAlignment="1" applyProtection="1">
      <alignment vertical="center"/>
      <protection locked="0"/>
    </xf>
    <xf numFmtId="0" fontId="2" fillId="2" borderId="0" xfId="1" applyFont="1" applyFill="1" applyBorder="1" applyAlignment="1" applyProtection="1">
      <alignment vertical="top" wrapText="1"/>
    </xf>
    <xf numFmtId="0" fontId="9" fillId="2" borderId="0" xfId="2" applyFont="1" applyFill="1" applyBorder="1" applyAlignment="1" applyProtection="1">
      <alignment horizontal="center" vertical="center"/>
      <protection locked="0"/>
    </xf>
    <xf numFmtId="0" fontId="1" fillId="0" borderId="0" xfId="1" applyBorder="1" applyAlignment="1">
      <alignment horizontal="center"/>
    </xf>
    <xf numFmtId="0" fontId="2" fillId="0" borderId="22" xfId="1" applyFont="1" applyFill="1" applyBorder="1" applyAlignment="1" applyProtection="1">
      <alignment vertical="center" wrapText="1"/>
    </xf>
    <xf numFmtId="0" fontId="2" fillId="0" borderId="8" xfId="1" applyFont="1" applyFill="1" applyBorder="1" applyAlignment="1" applyProtection="1">
      <alignment vertical="center" wrapText="1"/>
    </xf>
    <xf numFmtId="0" fontId="20" fillId="0" borderId="0" xfId="1" applyFont="1" applyFill="1" applyBorder="1" applyAlignment="1" applyProtection="1">
      <alignment vertical="center" wrapText="1"/>
    </xf>
    <xf numFmtId="164" fontId="2" fillId="2" borderId="27" xfId="1" applyNumberFormat="1" applyFont="1" applyFill="1" applyBorder="1" applyAlignment="1" applyProtection="1">
      <alignment vertical="center" wrapText="1"/>
    </xf>
    <xf numFmtId="164" fontId="2" fillId="0" borderId="0" xfId="1" applyNumberFormat="1" applyFont="1" applyBorder="1" applyAlignment="1" applyProtection="1">
      <alignment vertical="center" wrapText="1"/>
      <protection locked="0"/>
    </xf>
    <xf numFmtId="164" fontId="2" fillId="2" borderId="0" xfId="1" applyNumberFormat="1" applyFont="1" applyFill="1" applyBorder="1" applyAlignment="1" applyProtection="1">
      <alignment horizontal="center" vertical="center" wrapText="1"/>
      <protection locked="0"/>
    </xf>
    <xf numFmtId="0" fontId="3" fillId="2" borderId="0" xfId="1" applyFont="1" applyFill="1" applyBorder="1" applyAlignment="1" applyProtection="1">
      <alignment horizontal="center" vertical="center" wrapText="1"/>
      <protection locked="0"/>
    </xf>
    <xf numFmtId="0" fontId="2" fillId="0" borderId="8" xfId="1" applyFont="1" applyFill="1" applyBorder="1" applyAlignment="1" applyProtection="1">
      <alignment vertical="center" wrapText="1"/>
      <protection locked="0"/>
    </xf>
    <xf numFmtId="0" fontId="3" fillId="2" borderId="7" xfId="1" applyFont="1" applyFill="1" applyBorder="1" applyAlignment="1" applyProtection="1">
      <alignment horizontal="center" vertical="center" wrapText="1"/>
    </xf>
    <xf numFmtId="0" fontId="3" fillId="0" borderId="0" xfId="1" applyFont="1" applyFill="1" applyBorder="1" applyAlignment="1" applyProtection="1">
      <alignment horizontal="center" vertical="center" wrapText="1"/>
    </xf>
    <xf numFmtId="0" fontId="2" fillId="2" borderId="23" xfId="1" applyFont="1" applyFill="1" applyBorder="1" applyAlignment="1" applyProtection="1">
      <alignment vertical="center" wrapText="1"/>
      <protection locked="0"/>
    </xf>
    <xf numFmtId="0" fontId="2" fillId="0" borderId="0" xfId="1" applyFont="1" applyFill="1" applyAlignment="1" applyProtection="1">
      <alignment vertical="center" wrapText="1"/>
      <protection locked="0"/>
    </xf>
    <xf numFmtId="164" fontId="2" fillId="0" borderId="0" xfId="1" applyNumberFormat="1" applyFont="1" applyFill="1" applyBorder="1" applyAlignment="1" applyProtection="1">
      <alignment vertical="center" wrapText="1"/>
      <protection locked="0"/>
    </xf>
    <xf numFmtId="0" fontId="2" fillId="2" borderId="0" xfId="1" applyFont="1" applyFill="1" applyBorder="1" applyAlignment="1" applyProtection="1">
      <alignment horizontal="center" vertical="center" wrapText="1"/>
    </xf>
    <xf numFmtId="0" fontId="2" fillId="2" borderId="24" xfId="1" applyFont="1" applyFill="1" applyBorder="1" applyAlignment="1" applyProtection="1">
      <alignment horizontal="left" vertical="center" wrapText="1"/>
    </xf>
    <xf numFmtId="0" fontId="2" fillId="2" borderId="0" xfId="1" applyFont="1" applyFill="1" applyBorder="1" applyAlignment="1" applyProtection="1">
      <alignment horizontal="left" vertical="center" wrapText="1"/>
    </xf>
    <xf numFmtId="0" fontId="0" fillId="0" borderId="8" xfId="0" applyBorder="1" applyAlignment="1">
      <alignment horizontal="center"/>
    </xf>
    <xf numFmtId="0" fontId="2" fillId="2" borderId="0" xfId="1" applyFont="1" applyFill="1" applyBorder="1" applyAlignment="1" applyProtection="1">
      <alignment horizontal="center" vertical="center" wrapText="1"/>
      <protection locked="0"/>
    </xf>
    <xf numFmtId="0" fontId="2" fillId="2" borderId="27" xfId="1" applyFont="1" applyFill="1" applyBorder="1" applyAlignment="1" applyProtection="1">
      <alignment horizontal="center" vertical="center" wrapText="1"/>
      <protection locked="0"/>
    </xf>
    <xf numFmtId="0" fontId="9" fillId="0" borderId="8" xfId="2" applyFont="1" applyFill="1" applyBorder="1" applyAlignment="1" applyProtection="1">
      <alignment horizontal="center" vertical="center"/>
      <protection locked="0"/>
    </xf>
    <xf numFmtId="0" fontId="9" fillId="2" borderId="0" xfId="2" applyFont="1" applyFill="1" applyBorder="1" applyAlignment="1" applyProtection="1">
      <alignment vertical="center"/>
    </xf>
    <xf numFmtId="0" fontId="2" fillId="2" borderId="24" xfId="1" applyFont="1" applyFill="1" applyBorder="1" applyAlignment="1" applyProtection="1">
      <alignment horizontal="left" vertical="center" wrapText="1"/>
    </xf>
    <xf numFmtId="0" fontId="2" fillId="2" borderId="0" xfId="1" applyFont="1" applyFill="1" applyBorder="1" applyAlignment="1" applyProtection="1">
      <alignment horizontal="left" vertical="center" wrapText="1"/>
    </xf>
    <xf numFmtId="0" fontId="2" fillId="2" borderId="8" xfId="1" applyFont="1" applyFill="1" applyBorder="1" applyAlignment="1" applyProtection="1">
      <alignment horizontal="center" vertical="center" wrapText="1"/>
    </xf>
    <xf numFmtId="0" fontId="2" fillId="2" borderId="0" xfId="1" applyFont="1" applyFill="1" applyBorder="1" applyAlignment="1" applyProtection="1">
      <alignment horizontal="center" vertical="center" wrapText="1"/>
    </xf>
    <xf numFmtId="0" fontId="2" fillId="2" borderId="8" xfId="2" applyFont="1" applyFill="1" applyBorder="1" applyAlignment="1" applyProtection="1">
      <alignment horizontal="center" vertical="center" wrapText="1"/>
    </xf>
    <xf numFmtId="0" fontId="2" fillId="2" borderId="0" xfId="2" applyFont="1" applyFill="1" applyBorder="1" applyAlignment="1" applyProtection="1">
      <alignment horizontal="center" vertical="center" wrapText="1"/>
    </xf>
    <xf numFmtId="0" fontId="2" fillId="2" borderId="24" xfId="2" applyFont="1" applyFill="1" applyBorder="1" applyAlignment="1" applyProtection="1">
      <alignment horizontal="left" vertical="center" wrapText="1"/>
    </xf>
    <xf numFmtId="0" fontId="2" fillId="2" borderId="0" xfId="2" applyFont="1" applyFill="1" applyBorder="1" applyAlignment="1" applyProtection="1">
      <alignment horizontal="left" vertical="center" wrapText="1"/>
    </xf>
    <xf numFmtId="0" fontId="2" fillId="2" borderId="27" xfId="2" applyFont="1" applyFill="1" applyBorder="1" applyAlignment="1" applyProtection="1">
      <alignment horizontal="center" vertical="center" wrapText="1"/>
    </xf>
    <xf numFmtId="0" fontId="2" fillId="0" borderId="0" xfId="1" applyFont="1" applyFill="1" applyBorder="1" applyAlignment="1" applyProtection="1">
      <alignment horizontal="center" vertical="center" wrapText="1"/>
    </xf>
    <xf numFmtId="0" fontId="2" fillId="2" borderId="0" xfId="1" applyFont="1" applyFill="1" applyBorder="1" applyAlignment="1" applyProtection="1">
      <alignment horizontal="center" vertical="center" wrapText="1"/>
      <protection locked="0"/>
    </xf>
    <xf numFmtId="0" fontId="2" fillId="2" borderId="27" xfId="1" applyFont="1" applyFill="1" applyBorder="1" applyAlignment="1" applyProtection="1">
      <alignment horizontal="center" vertical="center" wrapText="1"/>
      <protection locked="0"/>
    </xf>
    <xf numFmtId="1" fontId="9" fillId="0" borderId="8" xfId="1" applyNumberFormat="1" applyFont="1" applyBorder="1" applyAlignment="1" applyProtection="1">
      <alignment horizontal="center" vertical="center" wrapText="1"/>
      <protection locked="0"/>
    </xf>
    <xf numFmtId="1" fontId="9" fillId="0" borderId="8" xfId="1" applyNumberFormat="1" applyFont="1" applyBorder="1" applyAlignment="1" applyProtection="1">
      <alignment vertical="center" wrapText="1"/>
      <protection locked="0"/>
    </xf>
    <xf numFmtId="1" fontId="9" fillId="0" borderId="13" xfId="1" applyNumberFormat="1" applyFont="1" applyBorder="1" applyAlignment="1" applyProtection="1">
      <alignment vertical="center" wrapText="1"/>
      <protection locked="0"/>
    </xf>
    <xf numFmtId="0" fontId="28" fillId="0" borderId="0" xfId="0" applyFont="1" applyAlignment="1">
      <alignment horizontal="center"/>
    </xf>
    <xf numFmtId="0" fontId="2" fillId="2" borderId="24" xfId="1" applyFont="1" applyFill="1" applyBorder="1" applyAlignment="1" applyProtection="1">
      <alignment horizontal="justify" vertical="justify" wrapText="1"/>
    </xf>
    <xf numFmtId="0" fontId="2" fillId="2" borderId="0" xfId="1" applyFont="1" applyFill="1" applyBorder="1" applyAlignment="1" applyProtection="1">
      <alignment horizontal="justify" vertical="justify" wrapText="1"/>
    </xf>
    <xf numFmtId="0" fontId="10" fillId="2" borderId="0" xfId="2" applyFont="1" applyFill="1" applyBorder="1" applyAlignment="1" applyProtection="1">
      <alignment vertical="top"/>
    </xf>
    <xf numFmtId="0" fontId="9" fillId="0" borderId="0" xfId="2" applyFont="1" applyFill="1" applyBorder="1" applyAlignment="1" applyProtection="1">
      <alignment horizontal="center" vertical="center"/>
      <protection locked="0"/>
    </xf>
    <xf numFmtId="0" fontId="9" fillId="10" borderId="27" xfId="2" applyFont="1" applyFill="1" applyBorder="1" applyAlignment="1" applyProtection="1">
      <alignment vertical="center"/>
    </xf>
    <xf numFmtId="0" fontId="9" fillId="10" borderId="8" xfId="2" applyFont="1" applyFill="1" applyBorder="1" applyAlignment="1" applyProtection="1">
      <alignment vertical="center"/>
      <protection locked="0"/>
    </xf>
    <xf numFmtId="0" fontId="9" fillId="10" borderId="0" xfId="2" applyFont="1" applyFill="1" applyBorder="1" applyAlignment="1" applyProtection="1">
      <alignment horizontal="center" vertical="center" wrapText="1"/>
    </xf>
    <xf numFmtId="0" fontId="10" fillId="10" borderId="0" xfId="2" applyFont="1" applyFill="1" applyBorder="1" applyAlignment="1" applyProtection="1">
      <alignment vertical="center"/>
    </xf>
    <xf numFmtId="0" fontId="10" fillId="10" borderId="0" xfId="2" applyFont="1" applyFill="1" applyBorder="1" applyAlignment="1" applyProtection="1">
      <alignment horizontal="center" vertical="center"/>
    </xf>
    <xf numFmtId="0" fontId="10" fillId="0" borderId="24" xfId="2" applyFont="1" applyFill="1" applyBorder="1" applyAlignment="1" applyProtection="1">
      <alignment vertical="center"/>
    </xf>
    <xf numFmtId="0" fontId="9" fillId="10" borderId="0" xfId="2" applyFont="1" applyFill="1" applyBorder="1" applyAlignment="1" applyProtection="1">
      <alignment vertical="center"/>
      <protection locked="0"/>
    </xf>
    <xf numFmtId="0" fontId="10" fillId="10" borderId="8" xfId="2" applyFont="1" applyFill="1" applyBorder="1" applyAlignment="1" applyProtection="1">
      <alignment horizontal="center" vertical="center"/>
      <protection locked="0"/>
    </xf>
    <xf numFmtId="0" fontId="9" fillId="0" borderId="0" xfId="2" applyFont="1" applyFill="1" applyBorder="1" applyAlignment="1" applyProtection="1">
      <alignment vertical="center"/>
      <protection locked="0"/>
    </xf>
    <xf numFmtId="0" fontId="10" fillId="10" borderId="8" xfId="2" applyFont="1" applyFill="1" applyBorder="1" applyAlignment="1" applyProtection="1">
      <alignment vertical="center"/>
    </xf>
    <xf numFmtId="0" fontId="9" fillId="10" borderId="8" xfId="2" applyFont="1" applyFill="1" applyBorder="1" applyAlignment="1" applyProtection="1">
      <alignment vertical="center" wrapText="1"/>
      <protection locked="0"/>
    </xf>
    <xf numFmtId="0" fontId="9" fillId="2" borderId="0" xfId="2" applyFont="1" applyFill="1" applyBorder="1" applyAlignment="1" applyProtection="1">
      <alignment vertical="top" wrapText="1"/>
    </xf>
    <xf numFmtId="0" fontId="9" fillId="0" borderId="0" xfId="2" applyFont="1" applyAlignment="1" applyProtection="1">
      <alignment vertical="top"/>
      <protection locked="0"/>
    </xf>
    <xf numFmtId="0" fontId="2" fillId="10" borderId="0" xfId="2" applyFont="1" applyFill="1" applyBorder="1" applyAlignment="1" applyProtection="1">
      <alignment vertical="center" wrapText="1"/>
    </xf>
    <xf numFmtId="0" fontId="2" fillId="10" borderId="8" xfId="2" applyFont="1" applyFill="1" applyBorder="1" applyAlignment="1" applyProtection="1">
      <alignment vertical="center" wrapText="1"/>
      <protection locked="0"/>
    </xf>
    <xf numFmtId="0" fontId="2" fillId="10" borderId="0" xfId="1" applyFont="1" applyFill="1" applyBorder="1" applyAlignment="1" applyProtection="1">
      <alignment vertical="center" wrapText="1"/>
    </xf>
    <xf numFmtId="0" fontId="2" fillId="10" borderId="8" xfId="1" applyFont="1" applyFill="1" applyBorder="1" applyAlignment="1" applyProtection="1">
      <alignment vertical="center" wrapText="1"/>
      <protection locked="0"/>
    </xf>
    <xf numFmtId="0" fontId="2" fillId="10" borderId="27" xfId="1" applyFont="1" applyFill="1" applyBorder="1" applyAlignment="1" applyProtection="1">
      <alignment vertical="center" wrapText="1"/>
    </xf>
    <xf numFmtId="0" fontId="2" fillId="10" borderId="24" xfId="1" applyFont="1" applyFill="1" applyBorder="1" applyAlignment="1" applyProtection="1">
      <alignment vertical="center" wrapText="1"/>
    </xf>
    <xf numFmtId="0" fontId="2" fillId="10" borderId="8" xfId="1" applyFont="1" applyFill="1" applyBorder="1" applyAlignment="1" applyProtection="1">
      <alignment horizontal="right" vertical="center" wrapText="1"/>
      <protection locked="0"/>
    </xf>
    <xf numFmtId="0" fontId="2" fillId="10" borderId="0" xfId="2" applyFont="1" applyFill="1" applyBorder="1" applyAlignment="1" applyProtection="1">
      <alignment vertical="center" wrapText="1"/>
      <protection locked="0"/>
    </xf>
    <xf numFmtId="0" fontId="3" fillId="10" borderId="27" xfId="1" applyFont="1" applyFill="1" applyBorder="1" applyAlignment="1" applyProtection="1">
      <alignment horizontal="center" vertical="center" wrapText="1"/>
    </xf>
    <xf numFmtId="0" fontId="2" fillId="10" borderId="8" xfId="1" applyFont="1" applyFill="1" applyBorder="1" applyAlignment="1" applyProtection="1">
      <alignment vertical="center" wrapText="1"/>
    </xf>
    <xf numFmtId="0" fontId="2" fillId="10" borderId="0" xfId="1" applyFont="1" applyFill="1" applyBorder="1" applyAlignment="1" applyProtection="1">
      <alignment vertical="center" wrapText="1"/>
      <protection locked="0"/>
    </xf>
    <xf numFmtId="0" fontId="2" fillId="10" borderId="27" xfId="1" applyFont="1" applyFill="1" applyBorder="1" applyAlignment="1" applyProtection="1">
      <alignment horizontal="center" vertical="center" wrapText="1"/>
      <protection locked="0"/>
    </xf>
    <xf numFmtId="0" fontId="21" fillId="10" borderId="0" xfId="1" applyFont="1" applyFill="1" applyBorder="1" applyAlignment="1" applyProtection="1">
      <alignment vertical="center" wrapText="1"/>
    </xf>
    <xf numFmtId="0" fontId="21" fillId="10" borderId="0" xfId="1" applyFont="1" applyFill="1" applyBorder="1" applyAlignment="1" applyProtection="1">
      <alignment horizontal="left" vertical="center" wrapText="1"/>
    </xf>
    <xf numFmtId="0" fontId="22" fillId="10" borderId="27" xfId="1" applyFont="1" applyFill="1" applyBorder="1" applyAlignment="1" applyProtection="1">
      <alignment horizontal="center" vertical="center" wrapText="1"/>
    </xf>
    <xf numFmtId="0" fontId="0" fillId="0" borderId="0" xfId="0" applyBorder="1"/>
    <xf numFmtId="0" fontId="2" fillId="2" borderId="0" xfId="2" applyFont="1" applyFill="1" applyBorder="1" applyAlignment="1" applyProtection="1">
      <alignment vertical="top"/>
    </xf>
    <xf numFmtId="10" fontId="2" fillId="0" borderId="0" xfId="9" applyNumberFormat="1" applyFont="1" applyFill="1" applyBorder="1" applyAlignment="1" applyProtection="1">
      <alignment horizontal="center" vertical="center" wrapText="1"/>
    </xf>
    <xf numFmtId="0" fontId="2" fillId="2" borderId="28" xfId="1" applyFont="1" applyFill="1" applyBorder="1" applyAlignment="1" applyProtection="1">
      <alignment vertical="center" wrapText="1"/>
      <protection locked="0"/>
    </xf>
    <xf numFmtId="0" fontId="2" fillId="2" borderId="0" xfId="2" applyFont="1" applyFill="1" applyBorder="1" applyAlignment="1" applyProtection="1">
      <alignment vertical="center" wrapText="1"/>
    </xf>
    <xf numFmtId="0" fontId="9" fillId="2" borderId="24" xfId="2" applyFont="1" applyFill="1" applyBorder="1" applyAlignment="1" applyProtection="1">
      <alignment horizontal="left" vertical="center" wrapText="1"/>
    </xf>
    <xf numFmtId="0" fontId="9" fillId="2" borderId="0" xfId="2" applyFont="1" applyFill="1" applyBorder="1" applyAlignment="1" applyProtection="1">
      <alignment horizontal="center" vertical="center" wrapText="1"/>
    </xf>
    <xf numFmtId="0" fontId="9" fillId="2" borderId="24" xfId="2" applyFont="1" applyFill="1" applyBorder="1" applyAlignment="1" applyProtection="1">
      <alignment horizontal="center" vertical="center" wrapText="1"/>
    </xf>
    <xf numFmtId="0" fontId="9" fillId="2" borderId="0" xfId="2" applyFont="1" applyFill="1" applyBorder="1" applyAlignment="1" applyProtection="1">
      <alignment horizontal="right" vertical="center" wrapText="1"/>
    </xf>
    <xf numFmtId="0" fontId="3" fillId="0" borderId="0" xfId="1" applyFont="1" applyBorder="1" applyAlignment="1" applyProtection="1">
      <alignment vertical="center" wrapText="1"/>
    </xf>
    <xf numFmtId="0" fontId="2" fillId="0" borderId="0" xfId="1" applyFont="1" applyBorder="1" applyAlignment="1" applyProtection="1">
      <alignment horizontal="center" vertical="center" wrapText="1"/>
      <protection locked="0"/>
    </xf>
    <xf numFmtId="164" fontId="9" fillId="2" borderId="0" xfId="2" applyNumberFormat="1" applyFont="1" applyFill="1" applyBorder="1" applyAlignment="1" applyProtection="1">
      <alignment horizontal="center" vertical="center" wrapText="1"/>
      <protection locked="0"/>
    </xf>
    <xf numFmtId="0" fontId="9" fillId="0" borderId="0" xfId="2" applyFont="1" applyFill="1" applyAlignment="1" applyProtection="1">
      <alignment vertical="center"/>
      <protection locked="0"/>
    </xf>
    <xf numFmtId="0" fontId="2" fillId="0" borderId="0" xfId="1" applyFont="1" applyFill="1" applyBorder="1" applyAlignment="1" applyProtection="1">
      <alignment vertical="center" wrapText="1"/>
      <protection locked="0"/>
    </xf>
    <xf numFmtId="0" fontId="2" fillId="0" borderId="0" xfId="2" applyFont="1" applyFill="1" applyAlignment="1" applyProtection="1">
      <alignment vertical="center" wrapText="1"/>
      <protection locked="0"/>
    </xf>
    <xf numFmtId="0" fontId="2" fillId="0" borderId="27" xfId="1" applyFont="1" applyFill="1" applyBorder="1" applyAlignment="1" applyProtection="1">
      <alignment horizontal="center" vertical="center" wrapText="1"/>
      <protection locked="0"/>
    </xf>
    <xf numFmtId="0" fontId="3" fillId="0" borderId="0" xfId="1" applyFont="1" applyBorder="1" applyAlignment="1" applyProtection="1">
      <alignment horizontal="center" vertical="center" wrapText="1"/>
      <protection locked="0"/>
    </xf>
    <xf numFmtId="164" fontId="9" fillId="2" borderId="27" xfId="2" applyNumberFormat="1" applyFont="1" applyFill="1" applyBorder="1" applyAlignment="1" applyProtection="1">
      <alignment horizontal="center" vertical="center" wrapText="1"/>
      <protection locked="0"/>
    </xf>
    <xf numFmtId="0" fontId="9" fillId="2" borderId="0" xfId="1" applyFont="1" applyFill="1" applyBorder="1" applyAlignment="1" applyProtection="1">
      <alignment vertical="center" wrapText="1"/>
    </xf>
    <xf numFmtId="0" fontId="9" fillId="2" borderId="27" xfId="1" applyFont="1" applyFill="1" applyBorder="1" applyAlignment="1" applyProtection="1">
      <alignment vertical="center" wrapText="1"/>
    </xf>
    <xf numFmtId="0" fontId="9" fillId="0" borderId="0" xfId="1" applyFont="1" applyAlignment="1" applyProtection="1">
      <alignment vertical="center"/>
      <protection locked="0"/>
    </xf>
    <xf numFmtId="0" fontId="9" fillId="2" borderId="0" xfId="1" applyFont="1" applyFill="1" applyBorder="1" applyAlignment="1" applyProtection="1">
      <alignment horizontal="center" vertical="center"/>
      <protection locked="0"/>
    </xf>
    <xf numFmtId="164" fontId="9" fillId="2" borderId="0" xfId="1" applyNumberFormat="1" applyFont="1" applyFill="1" applyBorder="1" applyAlignment="1" applyProtection="1">
      <alignment horizontal="center" vertical="center"/>
      <protection locked="0"/>
    </xf>
    <xf numFmtId="0" fontId="9" fillId="0" borderId="0" xfId="1" applyFont="1" applyBorder="1" applyAlignment="1" applyProtection="1">
      <alignment vertical="center"/>
      <protection locked="0"/>
    </xf>
    <xf numFmtId="164" fontId="9" fillId="2" borderId="27" xfId="1" applyNumberFormat="1" applyFont="1" applyFill="1" applyBorder="1" applyAlignment="1" applyProtection="1">
      <alignment horizontal="center" vertical="center"/>
      <protection locked="0"/>
    </xf>
    <xf numFmtId="0" fontId="9" fillId="2" borderId="24" xfId="1" applyFont="1" applyFill="1" applyBorder="1" applyAlignment="1" applyProtection="1">
      <alignment vertical="center" wrapText="1"/>
    </xf>
    <xf numFmtId="0" fontId="9" fillId="2" borderId="0" xfId="1" applyFont="1" applyFill="1" applyBorder="1" applyAlignment="1" applyProtection="1">
      <alignment vertical="center" wrapText="1"/>
      <protection locked="0"/>
    </xf>
    <xf numFmtId="0" fontId="9" fillId="0" borderId="27" xfId="1" applyFont="1" applyBorder="1" applyAlignment="1" applyProtection="1">
      <alignment vertical="center" wrapText="1"/>
    </xf>
    <xf numFmtId="0" fontId="9" fillId="2" borderId="24" xfId="1" applyFont="1" applyFill="1" applyBorder="1" applyAlignment="1" applyProtection="1">
      <alignment vertical="center"/>
    </xf>
    <xf numFmtId="164" fontId="9" fillId="2" borderId="0" xfId="1" applyNumberFormat="1" applyFont="1" applyFill="1" applyBorder="1" applyAlignment="1" applyProtection="1">
      <alignment vertical="center"/>
    </xf>
    <xf numFmtId="0" fontId="9" fillId="0" borderId="0" xfId="1" applyFont="1" applyFill="1" applyBorder="1" applyAlignment="1" applyProtection="1">
      <alignment horizontal="center" vertical="center" wrapText="1"/>
    </xf>
    <xf numFmtId="42" fontId="9" fillId="2" borderId="0" xfId="10" applyNumberFormat="1" applyFont="1" applyFill="1" applyBorder="1" applyAlignment="1" applyProtection="1">
      <alignment horizontal="center" vertical="center"/>
    </xf>
    <xf numFmtId="2" fontId="9" fillId="2" borderId="0" xfId="11" applyNumberFormat="1" applyFont="1" applyFill="1" applyBorder="1" applyAlignment="1" applyProtection="1">
      <alignment horizontal="center" vertical="center"/>
    </xf>
    <xf numFmtId="2" fontId="9" fillId="2" borderId="27" xfId="11" applyNumberFormat="1" applyFont="1" applyFill="1" applyBorder="1" applyAlignment="1" applyProtection="1">
      <alignment horizontal="center" vertical="center"/>
    </xf>
    <xf numFmtId="0" fontId="9" fillId="0" borderId="14" xfId="1" applyFont="1" applyFill="1" applyBorder="1" applyAlignment="1" applyProtection="1">
      <alignment horizontal="center" vertical="center" wrapText="1"/>
    </xf>
    <xf numFmtId="42" fontId="9" fillId="2" borderId="14" xfId="10" applyNumberFormat="1" applyFont="1" applyFill="1" applyBorder="1" applyAlignment="1" applyProtection="1">
      <alignment horizontal="center" vertical="center"/>
    </xf>
    <xf numFmtId="164" fontId="2" fillId="0" borderId="0" xfId="1" applyNumberFormat="1" applyFont="1" applyBorder="1" applyAlignment="1" applyProtection="1">
      <alignment horizontal="center" vertical="center" wrapText="1"/>
      <protection locked="0"/>
    </xf>
    <xf numFmtId="0" fontId="2" fillId="2" borderId="17" xfId="2" applyFont="1" applyFill="1" applyBorder="1" applyAlignment="1" applyProtection="1">
      <alignment vertical="center" wrapText="1"/>
    </xf>
    <xf numFmtId="0" fontId="2" fillId="2" borderId="18" xfId="2" applyFont="1" applyFill="1" applyBorder="1" applyAlignment="1" applyProtection="1">
      <alignment vertical="center" wrapText="1"/>
    </xf>
    <xf numFmtId="0" fontId="9" fillId="0" borderId="10" xfId="2" applyFont="1" applyFill="1" applyBorder="1" applyAlignment="1" applyProtection="1">
      <alignment vertical="center" wrapText="1"/>
    </xf>
    <xf numFmtId="0" fontId="9" fillId="0" borderId="10" xfId="2" applyFont="1" applyFill="1" applyBorder="1" applyAlignment="1" applyProtection="1">
      <alignment vertical="center" wrapText="1"/>
      <protection locked="0"/>
    </xf>
    <xf numFmtId="0" fontId="9" fillId="0" borderId="10" xfId="2" applyFont="1" applyFill="1" applyBorder="1" applyAlignment="1" applyProtection="1">
      <alignment horizontal="center" vertical="center" wrapText="1"/>
      <protection locked="0"/>
    </xf>
    <xf numFmtId="0" fontId="9" fillId="2" borderId="0" xfId="2" applyFont="1" applyFill="1" applyBorder="1" applyAlignment="1" applyProtection="1">
      <alignment vertical="top"/>
    </xf>
    <xf numFmtId="0" fontId="2" fillId="2" borderId="24" xfId="1" applyFont="1" applyFill="1" applyBorder="1" applyAlignment="1" applyProtection="1">
      <alignment horizontal="left" vertical="center" wrapText="1"/>
    </xf>
    <xf numFmtId="0" fontId="2" fillId="2" borderId="0" xfId="1" applyFont="1" applyFill="1" applyBorder="1" applyAlignment="1" applyProtection="1">
      <alignment horizontal="left" vertical="center" wrapText="1"/>
    </xf>
    <xf numFmtId="0" fontId="2" fillId="2" borderId="39" xfId="1" applyFont="1" applyFill="1" applyBorder="1" applyAlignment="1" applyProtection="1">
      <alignment horizontal="center" vertical="center" wrapText="1"/>
    </xf>
    <xf numFmtId="0" fontId="2" fillId="2" borderId="14" xfId="1" applyFont="1" applyFill="1" applyBorder="1" applyAlignment="1" applyProtection="1">
      <alignment horizontal="center" vertical="center" wrapText="1"/>
    </xf>
    <xf numFmtId="0" fontId="2" fillId="2" borderId="40"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23" xfId="1" applyFont="1" applyFill="1" applyBorder="1" applyAlignment="1" applyProtection="1">
      <alignment horizontal="center" vertical="center" wrapText="1"/>
    </xf>
    <xf numFmtId="0" fontId="4" fillId="3" borderId="7" xfId="1" applyFont="1" applyFill="1" applyBorder="1" applyAlignment="1" applyProtection="1">
      <alignment horizontal="center" vertical="center" wrapText="1"/>
    </xf>
    <xf numFmtId="0" fontId="4" fillId="3" borderId="8" xfId="1" applyFont="1" applyFill="1" applyBorder="1" applyAlignment="1" applyProtection="1">
      <alignment horizontal="center" vertical="center" wrapText="1"/>
    </xf>
    <xf numFmtId="0" fontId="4" fillId="3" borderId="23" xfId="1" applyFont="1" applyFill="1" applyBorder="1" applyAlignment="1" applyProtection="1">
      <alignment horizontal="center" vertical="center" wrapText="1"/>
    </xf>
    <xf numFmtId="0" fontId="2" fillId="0" borderId="24" xfId="1" applyFont="1" applyFill="1" applyBorder="1" applyAlignment="1" applyProtection="1">
      <alignment horizontal="left" vertical="center" wrapText="1"/>
    </xf>
    <xf numFmtId="0" fontId="2" fillId="0" borderId="0" xfId="1" applyFont="1" applyFill="1" applyBorder="1" applyAlignment="1" applyProtection="1">
      <alignment horizontal="left" vertical="center" wrapText="1"/>
    </xf>
    <xf numFmtId="0" fontId="2" fillId="2" borderId="8"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wrapText="1"/>
    </xf>
    <xf numFmtId="0" fontId="2" fillId="2" borderId="24" xfId="1" applyFont="1" applyFill="1" applyBorder="1" applyAlignment="1" applyProtection="1">
      <alignment horizontal="center" vertical="center" wrapText="1"/>
    </xf>
    <xf numFmtId="0" fontId="2" fillId="2" borderId="27" xfId="1" applyFont="1" applyFill="1" applyBorder="1" applyAlignment="1" applyProtection="1">
      <alignment horizontal="center" vertical="center" wrapText="1"/>
    </xf>
    <xf numFmtId="0" fontId="2" fillId="2" borderId="27" xfId="1" applyFont="1" applyFill="1" applyBorder="1" applyAlignment="1" applyProtection="1">
      <alignment horizontal="left" vertical="center" wrapText="1"/>
    </xf>
    <xf numFmtId="0" fontId="2" fillId="2" borderId="0" xfId="1" applyFont="1" applyFill="1" applyBorder="1" applyAlignment="1" applyProtection="1">
      <alignment horizontal="right" vertical="center" wrapText="1"/>
    </xf>
    <xf numFmtId="0" fontId="2" fillId="2" borderId="0" xfId="1" applyFont="1" applyFill="1" applyBorder="1" applyAlignment="1" applyProtection="1">
      <alignment horizontal="right" vertical="center" wrapText="1"/>
      <protection locked="0"/>
    </xf>
    <xf numFmtId="0" fontId="2" fillId="2" borderId="22" xfId="1" applyFont="1" applyFill="1" applyBorder="1" applyAlignment="1" applyProtection="1">
      <alignment horizontal="center" vertical="center" wrapText="1"/>
    </xf>
    <xf numFmtId="0" fontId="2" fillId="2" borderId="0" xfId="1" applyFont="1" applyFill="1" applyBorder="1" applyAlignment="1" applyProtection="1">
      <alignment horizontal="center" vertical="center" wrapText="1"/>
      <protection locked="0"/>
    </xf>
    <xf numFmtId="0" fontId="2" fillId="2" borderId="24" xfId="1" applyFont="1" applyFill="1" applyBorder="1" applyAlignment="1" applyProtection="1">
      <alignment vertical="center" wrapText="1"/>
    </xf>
    <xf numFmtId="0" fontId="2" fillId="2" borderId="0" xfId="1" applyFont="1" applyFill="1" applyBorder="1" applyAlignment="1" applyProtection="1">
      <alignment vertical="center" wrapText="1"/>
    </xf>
    <xf numFmtId="0" fontId="3" fillId="2" borderId="0" xfId="1" applyFont="1" applyFill="1" applyBorder="1" applyAlignment="1" applyProtection="1">
      <alignment horizontal="center" vertical="center" wrapText="1"/>
    </xf>
    <xf numFmtId="0" fontId="2" fillId="2" borderId="24" xfId="1" applyFont="1" applyFill="1" applyBorder="1" applyAlignment="1" applyProtection="1">
      <alignment horizontal="left" vertical="top" wrapText="1"/>
    </xf>
    <xf numFmtId="0" fontId="2" fillId="2" borderId="0" xfId="1" applyFont="1" applyFill="1" applyBorder="1" applyAlignment="1" applyProtection="1">
      <alignment horizontal="left" vertical="top" wrapText="1"/>
    </xf>
    <xf numFmtId="0" fontId="2" fillId="2" borderId="0" xfId="2" applyFont="1" applyFill="1" applyBorder="1" applyAlignment="1" applyProtection="1">
      <alignment horizontal="center" vertical="center" wrapText="1"/>
    </xf>
    <xf numFmtId="0" fontId="2" fillId="2" borderId="24" xfId="2" applyFont="1" applyFill="1" applyBorder="1" applyAlignment="1" applyProtection="1">
      <alignment horizontal="left" vertical="center" wrapText="1"/>
    </xf>
    <xf numFmtId="0" fontId="2" fillId="2" borderId="0" xfId="2" applyFont="1" applyFill="1" applyBorder="1" applyAlignment="1" applyProtection="1">
      <alignment horizontal="left" vertical="center" wrapText="1"/>
    </xf>
    <xf numFmtId="0" fontId="2" fillId="0" borderId="8" xfId="2" applyFont="1" applyBorder="1" applyAlignment="1" applyProtection="1">
      <alignment horizontal="center" vertical="center" wrapText="1"/>
      <protection locked="0"/>
    </xf>
    <xf numFmtId="0" fontId="2" fillId="0" borderId="0" xfId="2" applyFont="1" applyBorder="1" applyAlignment="1" applyProtection="1">
      <alignment horizontal="center" vertical="center" wrapText="1"/>
      <protection locked="0"/>
    </xf>
    <xf numFmtId="0" fontId="2" fillId="0" borderId="0" xfId="2" applyFont="1" applyBorder="1" applyAlignment="1" applyProtection="1">
      <alignment horizontal="center" vertical="center" wrapText="1"/>
    </xf>
    <xf numFmtId="164" fontId="2" fillId="2" borderId="0" xfId="2" applyNumberFormat="1" applyFont="1" applyFill="1" applyBorder="1" applyAlignment="1" applyProtection="1">
      <alignment horizontal="center" vertical="center" wrapText="1"/>
      <protection locked="0"/>
    </xf>
    <xf numFmtId="164" fontId="2" fillId="2" borderId="27" xfId="2" applyNumberFormat="1" applyFont="1" applyFill="1" applyBorder="1" applyAlignment="1" applyProtection="1">
      <alignment horizontal="center" vertical="center" wrapText="1"/>
      <protection locked="0"/>
    </xf>
    <xf numFmtId="0" fontId="3" fillId="0" borderId="10" xfId="1" applyFont="1" applyFill="1" applyBorder="1" applyAlignment="1" applyProtection="1">
      <alignment horizontal="center" vertical="center"/>
    </xf>
    <xf numFmtId="0" fontId="2" fillId="2" borderId="0" xfId="1" applyFont="1" applyFill="1" applyBorder="1" applyAlignment="1" applyProtection="1">
      <alignment horizontal="left" vertical="center"/>
    </xf>
    <xf numFmtId="0" fontId="2" fillId="2" borderId="0" xfId="1" applyFont="1" applyFill="1" applyBorder="1" applyAlignment="1" applyProtection="1">
      <alignment horizontal="center" vertical="center"/>
    </xf>
    <xf numFmtId="0" fontId="2" fillId="0" borderId="0" xfId="1" applyFont="1" applyFill="1" applyBorder="1" applyAlignment="1" applyProtection="1">
      <alignment horizontal="left" vertical="center" wrapText="1"/>
      <protection locked="0"/>
    </xf>
    <xf numFmtId="164" fontId="2" fillId="2" borderId="0" xfId="1" applyNumberFormat="1" applyFont="1" applyFill="1" applyBorder="1" applyAlignment="1" applyProtection="1">
      <alignment horizontal="center" vertical="center" wrapText="1"/>
    </xf>
    <xf numFmtId="0" fontId="3" fillId="4" borderId="8" xfId="1" applyFont="1" applyFill="1" applyBorder="1" applyAlignment="1" applyProtection="1">
      <alignment horizontal="center" vertical="center" wrapText="1"/>
    </xf>
    <xf numFmtId="0" fontId="3" fillId="4" borderId="9" xfId="1" applyFont="1" applyFill="1" applyBorder="1" applyAlignment="1" applyProtection="1">
      <alignment horizontal="center" vertical="center" wrapText="1"/>
    </xf>
    <xf numFmtId="0" fontId="2" fillId="0" borderId="8" xfId="1" applyFont="1" applyFill="1" applyBorder="1" applyAlignment="1" applyProtection="1">
      <alignment horizontal="center" vertical="center"/>
      <protection locked="0"/>
    </xf>
    <xf numFmtId="0" fontId="2" fillId="0" borderId="10" xfId="1" applyFont="1" applyFill="1" applyBorder="1" applyAlignment="1" applyProtection="1">
      <alignment horizontal="center" vertical="center"/>
      <protection locked="0"/>
    </xf>
    <xf numFmtId="0" fontId="2" fillId="2" borderId="0" xfId="1" applyFont="1" applyFill="1" applyBorder="1" applyAlignment="1" applyProtection="1">
      <alignment horizontal="center" vertical="center"/>
      <protection locked="0"/>
    </xf>
    <xf numFmtId="171" fontId="2" fillId="2" borderId="10" xfId="5" applyNumberFormat="1" applyFont="1" applyFill="1" applyBorder="1" applyAlignment="1" applyProtection="1">
      <alignment horizontal="center" vertical="center"/>
      <protection locked="0"/>
    </xf>
    <xf numFmtId="0" fontId="2" fillId="2" borderId="0" xfId="1" applyFont="1" applyFill="1" applyBorder="1" applyAlignment="1" applyProtection="1">
      <alignment vertical="center"/>
    </xf>
    <xf numFmtId="0" fontId="2" fillId="0" borderId="24" xfId="1" applyFont="1" applyFill="1" applyBorder="1" applyAlignment="1" applyProtection="1">
      <alignment vertical="center" wrapText="1"/>
    </xf>
    <xf numFmtId="0" fontId="2" fillId="0" borderId="0" xfId="1" applyFont="1" applyFill="1" applyBorder="1" applyAlignment="1" applyProtection="1">
      <alignment vertical="center" wrapText="1"/>
    </xf>
    <xf numFmtId="0" fontId="2" fillId="0" borderId="24" xfId="1" applyFont="1" applyFill="1" applyBorder="1" applyAlignment="1" applyProtection="1">
      <alignment horizontal="center" vertical="center" wrapText="1"/>
    </xf>
    <xf numFmtId="0" fontId="2" fillId="0" borderId="0" xfId="1" applyFont="1" applyFill="1" applyBorder="1" applyAlignment="1" applyProtection="1">
      <alignment horizontal="center" vertical="center" wrapText="1"/>
    </xf>
    <xf numFmtId="0" fontId="3" fillId="2" borderId="24" xfId="1" applyFont="1" applyFill="1" applyBorder="1" applyAlignment="1" applyProtection="1">
      <alignment horizontal="center" vertical="center" wrapText="1"/>
    </xf>
    <xf numFmtId="0" fontId="3" fillId="2" borderId="27" xfId="1" applyFont="1" applyFill="1" applyBorder="1" applyAlignment="1" applyProtection="1">
      <alignment horizontal="center" vertical="center" wrapText="1"/>
    </xf>
    <xf numFmtId="0" fontId="2" fillId="0" borderId="8" xfId="1" applyFont="1" applyFill="1" applyBorder="1" applyAlignment="1" applyProtection="1">
      <alignment horizontal="center" vertical="center" wrapText="1"/>
      <protection locked="0"/>
    </xf>
    <xf numFmtId="164" fontId="9" fillId="2" borderId="0" xfId="1" applyNumberFormat="1" applyFont="1" applyFill="1" applyBorder="1" applyAlignment="1" applyProtection="1">
      <alignment horizontal="center" vertical="center"/>
      <protection locked="0"/>
    </xf>
    <xf numFmtId="0" fontId="9" fillId="2" borderId="24" xfId="2" applyFont="1" applyFill="1" applyBorder="1" applyAlignment="1" applyProtection="1">
      <alignment horizontal="left" vertical="top" wrapText="1"/>
    </xf>
    <xf numFmtId="0" fontId="9" fillId="2" borderId="0" xfId="2" applyFont="1" applyFill="1" applyBorder="1" applyAlignment="1" applyProtection="1">
      <alignment horizontal="left" vertical="top" wrapText="1"/>
    </xf>
    <xf numFmtId="0" fontId="9" fillId="2" borderId="0" xfId="1" applyFont="1" applyFill="1" applyBorder="1" applyAlignment="1" applyProtection="1">
      <alignment horizontal="center" vertical="center"/>
      <protection locked="0"/>
    </xf>
    <xf numFmtId="0" fontId="9" fillId="2" borderId="24" xfId="1" applyFont="1" applyFill="1" applyBorder="1" applyAlignment="1" applyProtection="1">
      <alignment horizontal="center" vertical="center"/>
    </xf>
    <xf numFmtId="0" fontId="9" fillId="2" borderId="0" xfId="1" applyFont="1" applyFill="1" applyBorder="1" applyAlignment="1" applyProtection="1">
      <alignment horizontal="center" vertical="center"/>
    </xf>
    <xf numFmtId="0" fontId="9" fillId="2" borderId="0" xfId="1" applyFont="1" applyFill="1" applyBorder="1" applyAlignment="1" applyProtection="1">
      <alignment horizontal="left" vertical="center" wrapText="1"/>
    </xf>
    <xf numFmtId="2" fontId="9" fillId="2" borderId="14" xfId="11" applyNumberFormat="1" applyFont="1" applyFill="1" applyBorder="1" applyAlignment="1" applyProtection="1">
      <alignment horizontal="center" vertical="center"/>
    </xf>
    <xf numFmtId="2" fontId="9" fillId="2" borderId="40" xfId="11" applyNumberFormat="1" applyFont="1" applyFill="1" applyBorder="1" applyAlignment="1" applyProtection="1">
      <alignment horizontal="center" vertical="center"/>
    </xf>
    <xf numFmtId="0" fontId="9" fillId="2" borderId="39" xfId="1" applyFont="1" applyFill="1" applyBorder="1" applyAlignment="1" applyProtection="1">
      <alignment horizontal="center" vertical="center"/>
    </xf>
    <xf numFmtId="0" fontId="9" fillId="2" borderId="14" xfId="1" applyFont="1" applyFill="1" applyBorder="1" applyAlignment="1" applyProtection="1">
      <alignment horizontal="center" vertical="center"/>
    </xf>
    <xf numFmtId="0" fontId="9" fillId="0" borderId="8" xfId="1" applyFont="1" applyFill="1" applyBorder="1" applyAlignment="1" applyProtection="1">
      <alignment horizontal="center" vertical="center" wrapText="1"/>
    </xf>
    <xf numFmtId="3" fontId="2" fillId="2" borderId="0" xfId="6" applyNumberFormat="1" applyFont="1" applyFill="1" applyBorder="1" applyAlignment="1" applyProtection="1">
      <alignment horizontal="center" vertical="center" wrapText="1"/>
    </xf>
    <xf numFmtId="0" fontId="24" fillId="2" borderId="24" xfId="2" applyFont="1" applyFill="1" applyBorder="1" applyAlignment="1" applyProtection="1">
      <alignment horizontal="left" vertical="center" wrapText="1"/>
    </xf>
    <xf numFmtId="0" fontId="24" fillId="2" borderId="0" xfId="2" applyFont="1" applyFill="1" applyBorder="1" applyAlignment="1" applyProtection="1">
      <alignment horizontal="left" vertical="center" wrapText="1"/>
    </xf>
    <xf numFmtId="0" fontId="2" fillId="0" borderId="0" xfId="1" applyFont="1" applyBorder="1" applyAlignment="1" applyProtection="1">
      <alignment horizontal="left" vertical="center" wrapText="1"/>
    </xf>
    <xf numFmtId="0" fontId="3" fillId="0" borderId="0" xfId="1" applyFont="1" applyBorder="1" applyAlignment="1" applyProtection="1">
      <alignment horizontal="center" vertical="center" wrapText="1"/>
    </xf>
    <xf numFmtId="0" fontId="2" fillId="0" borderId="24" xfId="1" applyFont="1" applyBorder="1" applyAlignment="1" applyProtection="1">
      <alignment horizontal="left" vertical="center" wrapText="1"/>
    </xf>
    <xf numFmtId="0" fontId="2" fillId="0" borderId="0" xfId="1" applyFont="1" applyBorder="1" applyAlignment="1" applyProtection="1">
      <alignment horizontal="center" vertical="center" wrapText="1"/>
    </xf>
    <xf numFmtId="0" fontId="2" fillId="0" borderId="27" xfId="1" applyFont="1" applyBorder="1" applyAlignment="1" applyProtection="1">
      <alignment horizontal="center" vertical="center" wrapText="1"/>
    </xf>
    <xf numFmtId="0" fontId="20" fillId="0" borderId="0" xfId="1" applyFont="1" applyFill="1" applyBorder="1" applyAlignment="1" applyProtection="1">
      <alignment horizontal="center" vertical="center" wrapText="1"/>
    </xf>
    <xf numFmtId="0" fontId="20" fillId="0" borderId="27" xfId="1" applyFont="1" applyFill="1" applyBorder="1" applyAlignment="1" applyProtection="1">
      <alignment horizontal="center" vertical="center" wrapText="1"/>
    </xf>
    <xf numFmtId="0" fontId="2" fillId="0" borderId="8" xfId="2" applyFont="1" applyBorder="1" applyAlignment="1" applyProtection="1">
      <alignment vertical="center" wrapText="1"/>
      <protection locked="0"/>
    </xf>
    <xf numFmtId="0" fontId="2" fillId="0" borderId="0" xfId="1" applyFont="1" applyBorder="1" applyAlignment="1" applyProtection="1">
      <alignment horizontal="right" vertical="center" wrapText="1"/>
    </xf>
    <xf numFmtId="3" fontId="2" fillId="2" borderId="0" xfId="6" applyNumberFormat="1" applyFont="1" applyFill="1" applyBorder="1" applyAlignment="1" applyProtection="1">
      <alignment horizontal="right" vertical="center" wrapText="1"/>
    </xf>
    <xf numFmtId="0" fontId="3" fillId="2" borderId="24" xfId="1" applyFont="1" applyFill="1" applyBorder="1" applyAlignment="1" applyProtection="1">
      <alignment horizontal="left" vertical="center" wrapText="1"/>
    </xf>
    <xf numFmtId="0" fontId="2" fillId="2" borderId="27" xfId="1" applyFont="1" applyFill="1" applyBorder="1" applyAlignment="1" applyProtection="1">
      <alignment horizontal="center" vertical="center" wrapText="1"/>
      <protection locked="0"/>
    </xf>
    <xf numFmtId="0" fontId="3" fillId="0" borderId="24" xfId="1" applyFont="1" applyFill="1" applyBorder="1" applyAlignment="1" applyProtection="1">
      <alignment horizontal="left" vertical="center" wrapText="1"/>
    </xf>
    <xf numFmtId="0" fontId="3" fillId="0" borderId="0" xfId="1" applyFont="1" applyFill="1" applyBorder="1" applyAlignment="1" applyProtection="1">
      <alignment horizontal="left" vertical="center" wrapText="1"/>
    </xf>
    <xf numFmtId="0" fontId="3" fillId="0" borderId="27" xfId="1" applyFont="1" applyFill="1" applyBorder="1" applyAlignment="1" applyProtection="1">
      <alignment horizontal="left" vertical="center" wrapText="1"/>
    </xf>
    <xf numFmtId="0" fontId="2" fillId="0" borderId="0" xfId="1" applyFont="1" applyFill="1" applyBorder="1" applyAlignment="1" applyProtection="1">
      <alignment horizontal="center" vertical="center" wrapText="1"/>
      <protection locked="0"/>
    </xf>
    <xf numFmtId="0" fontId="2" fillId="10" borderId="0" xfId="1" applyFont="1" applyFill="1" applyBorder="1" applyAlignment="1" applyProtection="1">
      <alignment horizontal="right" vertical="center" wrapText="1"/>
      <protection locked="0"/>
    </xf>
    <xf numFmtId="0" fontId="2" fillId="10" borderId="24" xfId="1" applyFont="1" applyFill="1" applyBorder="1" applyAlignment="1" applyProtection="1">
      <alignment horizontal="center" vertical="center" wrapText="1"/>
    </xf>
    <xf numFmtId="0" fontId="2" fillId="10" borderId="0" xfId="1" applyFont="1" applyFill="1" applyBorder="1" applyAlignment="1" applyProtection="1">
      <alignment horizontal="center" vertical="center" wrapText="1"/>
    </xf>
    <xf numFmtId="0" fontId="2" fillId="10" borderId="8" xfId="1" applyFont="1" applyFill="1" applyBorder="1" applyAlignment="1" applyProtection="1">
      <alignment horizontal="center" vertical="center" wrapText="1"/>
    </xf>
    <xf numFmtId="0" fontId="2" fillId="10" borderId="24" xfId="1" applyFont="1" applyFill="1" applyBorder="1" applyAlignment="1" applyProtection="1">
      <alignment horizontal="left" vertical="center" wrapText="1"/>
    </xf>
    <xf numFmtId="0" fontId="2" fillId="10" borderId="0" xfId="1" applyFont="1" applyFill="1" applyBorder="1" applyAlignment="1" applyProtection="1">
      <alignment horizontal="left" vertical="center" wrapText="1"/>
    </xf>
    <xf numFmtId="0" fontId="2" fillId="10" borderId="8" xfId="1" applyFont="1" applyFill="1" applyBorder="1" applyAlignment="1" applyProtection="1">
      <alignment horizontal="center" vertical="center" wrapText="1"/>
      <protection locked="0"/>
    </xf>
    <xf numFmtId="0" fontId="2" fillId="10" borderId="0" xfId="1" applyFont="1" applyFill="1" applyBorder="1" applyAlignment="1" applyProtection="1">
      <alignment horizontal="right" vertical="center" wrapText="1"/>
    </xf>
    <xf numFmtId="0" fontId="2" fillId="10" borderId="0" xfId="1" applyFont="1" applyFill="1" applyBorder="1" applyAlignment="1" applyProtection="1">
      <alignment horizontal="center" vertical="center" wrapText="1"/>
      <protection locked="0"/>
    </xf>
    <xf numFmtId="0" fontId="9" fillId="2" borderId="24" xfId="2" applyFont="1" applyFill="1" applyBorder="1" applyAlignment="1" applyProtection="1">
      <alignment horizontal="center" vertical="center"/>
    </xf>
    <xf numFmtId="0" fontId="9" fillId="2" borderId="0" xfId="2" applyFont="1" applyFill="1" applyBorder="1" applyAlignment="1" applyProtection="1">
      <alignment horizontal="center" vertical="center"/>
    </xf>
    <xf numFmtId="0" fontId="9" fillId="2" borderId="27" xfId="2" applyFont="1" applyFill="1" applyBorder="1" applyAlignment="1" applyProtection="1">
      <alignment horizontal="center" vertical="center"/>
    </xf>
    <xf numFmtId="0" fontId="10" fillId="10" borderId="24" xfId="2" applyFont="1" applyFill="1" applyBorder="1" applyAlignment="1" applyProtection="1">
      <alignment horizontal="left" vertical="center"/>
    </xf>
    <xf numFmtId="0" fontId="10" fillId="10" borderId="0" xfId="2" applyFont="1" applyFill="1" applyBorder="1" applyAlignment="1" applyProtection="1">
      <alignment horizontal="left" vertical="center"/>
    </xf>
    <xf numFmtId="0" fontId="9" fillId="10" borderId="8" xfId="2" applyFont="1" applyFill="1" applyBorder="1" applyAlignment="1" applyProtection="1">
      <alignment horizontal="center" vertical="center"/>
      <protection locked="0"/>
    </xf>
    <xf numFmtId="0" fontId="9" fillId="10" borderId="0" xfId="2" applyFont="1" applyFill="1" applyBorder="1" applyAlignment="1" applyProtection="1">
      <alignment horizontal="center" vertical="center"/>
    </xf>
    <xf numFmtId="0" fontId="9" fillId="10" borderId="27" xfId="2" applyFont="1" applyFill="1" applyBorder="1" applyAlignment="1" applyProtection="1">
      <alignment horizontal="center" vertical="center"/>
    </xf>
    <xf numFmtId="0" fontId="9" fillId="2" borderId="24" xfId="2" applyFont="1" applyFill="1" applyBorder="1" applyAlignment="1" applyProtection="1">
      <alignment horizontal="left" vertical="center" wrapText="1"/>
    </xf>
    <xf numFmtId="0" fontId="9" fillId="2" borderId="0" xfId="2" applyFont="1" applyFill="1" applyBorder="1" applyAlignment="1" applyProtection="1">
      <alignment horizontal="left" vertical="center" wrapText="1"/>
    </xf>
    <xf numFmtId="0" fontId="9" fillId="2" borderId="0" xfId="2" applyFont="1" applyFill="1" applyBorder="1" applyAlignment="1" applyProtection="1">
      <alignment horizontal="center" vertical="center" wrapText="1"/>
    </xf>
    <xf numFmtId="0" fontId="10" fillId="2" borderId="24" xfId="2" applyFont="1" applyFill="1" applyBorder="1" applyAlignment="1" applyProtection="1">
      <alignment horizontal="center" vertical="center"/>
    </xf>
    <xf numFmtId="0" fontId="10" fillId="2" borderId="0" xfId="2" applyFont="1" applyFill="1" applyBorder="1" applyAlignment="1" applyProtection="1">
      <alignment horizontal="center" vertical="center"/>
    </xf>
    <xf numFmtId="0" fontId="9" fillId="10" borderId="0" xfId="2" applyFont="1" applyFill="1" applyBorder="1" applyAlignment="1" applyProtection="1">
      <alignment vertical="center"/>
    </xf>
    <xf numFmtId="0" fontId="9" fillId="0" borderId="24" xfId="2" applyFont="1" applyFill="1" applyBorder="1" applyAlignment="1" applyProtection="1">
      <alignment horizontal="center" vertical="center"/>
    </xf>
    <xf numFmtId="0" fontId="9" fillId="0" borderId="0" xfId="2" applyFont="1" applyFill="1" applyBorder="1" applyAlignment="1" applyProtection="1">
      <alignment horizontal="center" vertical="center"/>
    </xf>
    <xf numFmtId="0" fontId="9" fillId="0" borderId="27" xfId="2" applyFont="1" applyFill="1" applyBorder="1" applyAlignment="1" applyProtection="1">
      <alignment horizontal="center" vertical="center"/>
    </xf>
    <xf numFmtId="0" fontId="9" fillId="10" borderId="0" xfId="2" applyFont="1" applyFill="1" applyBorder="1" applyAlignment="1" applyProtection="1">
      <alignment horizontal="left" vertical="center"/>
    </xf>
    <xf numFmtId="0" fontId="10" fillId="10" borderId="8" xfId="2" applyFont="1" applyFill="1" applyBorder="1" applyAlignment="1" applyProtection="1">
      <alignment horizontal="center" vertical="center"/>
    </xf>
    <xf numFmtId="0" fontId="9" fillId="2" borderId="24" xfId="2" applyFont="1" applyFill="1" applyBorder="1" applyAlignment="1" applyProtection="1">
      <alignment horizontal="left" vertical="center"/>
    </xf>
    <xf numFmtId="0" fontId="9" fillId="0" borderId="0" xfId="2" applyFont="1" applyBorder="1" applyAlignment="1" applyProtection="1">
      <alignment horizontal="center" vertical="center"/>
    </xf>
    <xf numFmtId="0" fontId="10" fillId="0" borderId="0" xfId="2" applyFont="1" applyFill="1" applyBorder="1" applyAlignment="1" applyProtection="1">
      <alignment horizontal="center" vertical="center"/>
    </xf>
    <xf numFmtId="0" fontId="9" fillId="10" borderId="0" xfId="2" applyFont="1" applyFill="1" applyBorder="1" applyAlignment="1" applyProtection="1">
      <alignment horizontal="center" vertical="center"/>
      <protection locked="0"/>
    </xf>
    <xf numFmtId="0" fontId="9" fillId="0" borderId="19" xfId="2" applyFont="1" applyFill="1" applyBorder="1" applyAlignment="1" applyProtection="1">
      <alignment horizontal="left" vertical="center"/>
      <protection locked="0"/>
    </xf>
    <xf numFmtId="0" fontId="9" fillId="0" borderId="10" xfId="2" applyFont="1" applyFill="1" applyBorder="1" applyAlignment="1" applyProtection="1">
      <alignment horizontal="left" vertical="center"/>
      <protection locked="0"/>
    </xf>
    <xf numFmtId="0" fontId="9" fillId="0" borderId="20" xfId="2" applyFont="1" applyFill="1" applyBorder="1" applyAlignment="1" applyProtection="1">
      <alignment horizontal="left"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20" xfId="2" applyFont="1" applyFill="1" applyBorder="1" applyAlignment="1" applyProtection="1">
      <alignment horizontal="center" vertical="center"/>
      <protection locked="0"/>
    </xf>
    <xf numFmtId="0" fontId="10" fillId="2" borderId="27" xfId="2" applyFont="1" applyFill="1" applyBorder="1" applyAlignment="1" applyProtection="1">
      <alignment horizontal="center" vertical="center"/>
    </xf>
    <xf numFmtId="0" fontId="10" fillId="2" borderId="0" xfId="2" applyFont="1" applyFill="1" applyBorder="1" applyAlignment="1" applyProtection="1">
      <alignment horizontal="left" vertical="center" wrapText="1"/>
    </xf>
    <xf numFmtId="0" fontId="9" fillId="2" borderId="8" xfId="2" applyFont="1" applyFill="1" applyBorder="1" applyAlignment="1" applyProtection="1">
      <alignment horizontal="left" vertical="top" wrapText="1"/>
    </xf>
    <xf numFmtId="0" fontId="2" fillId="2" borderId="0" xfId="1" applyFont="1" applyFill="1" applyBorder="1" applyAlignment="1" applyProtection="1">
      <alignment horizontal="left" vertical="center" wrapText="1"/>
      <protection locked="0"/>
    </xf>
    <xf numFmtId="0" fontId="2" fillId="2" borderId="0" xfId="1" applyFont="1" applyFill="1" applyBorder="1" applyAlignment="1" applyProtection="1">
      <alignment horizontal="center" vertical="top" wrapText="1"/>
      <protection locked="0"/>
    </xf>
    <xf numFmtId="0" fontId="2" fillId="0" borderId="0" xfId="2" applyFont="1" applyBorder="1" applyAlignment="1" applyProtection="1">
      <alignment horizontal="left" vertical="center" wrapText="1"/>
    </xf>
    <xf numFmtId="0" fontId="2" fillId="0" borderId="0" xfId="2" applyFont="1" applyBorder="1" applyAlignment="1" applyProtection="1">
      <alignment horizontal="left" vertical="top" wrapText="1"/>
    </xf>
    <xf numFmtId="0" fontId="9" fillId="0" borderId="24" xfId="2" applyFont="1" applyFill="1" applyBorder="1" applyAlignment="1" applyProtection="1">
      <alignment horizontal="left" vertical="center" wrapText="1"/>
    </xf>
    <xf numFmtId="0" fontId="9" fillId="0" borderId="0" xfId="2" applyFont="1" applyFill="1" applyBorder="1" applyAlignment="1" applyProtection="1">
      <alignment horizontal="center" vertical="center" wrapText="1"/>
    </xf>
    <xf numFmtId="0" fontId="2" fillId="0" borderId="0" xfId="1" applyFont="1" applyFill="1" applyBorder="1" applyAlignment="1" applyProtection="1">
      <alignment horizontal="center" vertical="top" wrapText="1"/>
      <protection locked="0"/>
    </xf>
    <xf numFmtId="0" fontId="2" fillId="0" borderId="24" xfId="1" applyFont="1" applyFill="1" applyBorder="1" applyAlignment="1" applyProtection="1">
      <alignment horizontal="left" vertical="center" wrapText="1"/>
      <protection locked="0"/>
    </xf>
    <xf numFmtId="164" fontId="2" fillId="0" borderId="27" xfId="1" applyNumberFormat="1" applyFont="1" applyBorder="1" applyAlignment="1" applyProtection="1">
      <alignment horizontal="center" vertical="center" wrapText="1"/>
      <protection locked="0"/>
    </xf>
    <xf numFmtId="0" fontId="3" fillId="0" borderId="24" xfId="1" applyFont="1" applyFill="1" applyBorder="1" applyAlignment="1" applyProtection="1">
      <alignment horizontal="left" vertical="center"/>
      <protection locked="0"/>
    </xf>
    <xf numFmtId="0" fontId="2" fillId="0" borderId="27" xfId="1" applyFont="1" applyFill="1" applyBorder="1" applyAlignment="1" applyProtection="1">
      <alignment horizontal="center" vertical="center"/>
      <protection locked="0"/>
    </xf>
    <xf numFmtId="0" fontId="2" fillId="0" borderId="19" xfId="1" applyFont="1" applyFill="1" applyBorder="1" applyAlignment="1" applyProtection="1">
      <alignment horizontal="center" vertical="center"/>
      <protection locked="0"/>
    </xf>
    <xf numFmtId="171" fontId="2" fillId="2" borderId="11" xfId="5" applyNumberFormat="1" applyFont="1" applyFill="1" applyBorder="1" applyAlignment="1" applyProtection="1">
      <alignment horizontal="center" vertical="center"/>
      <protection locked="0"/>
    </xf>
    <xf numFmtId="0" fontId="2" fillId="0" borderId="24" xfId="1" applyFont="1" applyFill="1" applyBorder="1" applyAlignment="1" applyProtection="1">
      <alignment horizontal="center" vertical="center"/>
      <protection locked="0"/>
    </xf>
    <xf numFmtId="171" fontId="2" fillId="2" borderId="27" xfId="5" applyNumberFormat="1" applyFont="1" applyFill="1" applyBorder="1" applyAlignment="1" applyProtection="1">
      <alignment horizontal="center" vertical="center"/>
      <protection locked="0"/>
    </xf>
    <xf numFmtId="0" fontId="3" fillId="0" borderId="19" xfId="1" applyFont="1" applyFill="1" applyBorder="1" applyAlignment="1" applyProtection="1">
      <alignment horizontal="left" vertical="center"/>
    </xf>
    <xf numFmtId="0" fontId="2" fillId="0" borderId="11" xfId="1" applyFont="1" applyFill="1" applyBorder="1" applyAlignment="1" applyProtection="1">
      <alignment horizontal="center" vertical="center"/>
    </xf>
    <xf numFmtId="0" fontId="3" fillId="0" borderId="24" xfId="1" applyFont="1" applyFill="1" applyBorder="1" applyAlignment="1" applyProtection="1">
      <alignment horizontal="center" vertical="center"/>
    </xf>
    <xf numFmtId="0" fontId="3" fillId="0" borderId="27" xfId="1" applyFont="1" applyFill="1" applyBorder="1" applyAlignment="1" applyProtection="1">
      <alignment horizontal="center" vertical="center"/>
    </xf>
    <xf numFmtId="0" fontId="2" fillId="0" borderId="21" xfId="1" applyFont="1" applyFill="1" applyBorder="1" applyAlignment="1" applyProtection="1">
      <alignment vertical="center" wrapText="1"/>
    </xf>
    <xf numFmtId="0" fontId="2" fillId="0" borderId="26" xfId="1" applyFont="1" applyFill="1" applyBorder="1" applyAlignment="1" applyProtection="1">
      <alignment vertical="center" wrapText="1"/>
    </xf>
    <xf numFmtId="0" fontId="2" fillId="0" borderId="24" xfId="1" applyFont="1" applyBorder="1" applyAlignment="1" applyProtection="1">
      <alignment vertical="center"/>
      <protection locked="0"/>
    </xf>
    <xf numFmtId="0" fontId="9" fillId="2" borderId="27" xfId="1" applyFont="1" applyFill="1" applyBorder="1" applyAlignment="1" applyProtection="1">
      <alignment horizontal="center" vertical="center"/>
      <protection locked="0"/>
    </xf>
    <xf numFmtId="0" fontId="0" fillId="0" borderId="27" xfId="0" applyBorder="1"/>
    <xf numFmtId="0" fontId="3" fillId="0" borderId="24" xfId="1" applyFont="1" applyFill="1" applyBorder="1" applyAlignment="1" applyProtection="1">
      <alignment horizontal="center" vertical="center" wrapText="1"/>
    </xf>
    <xf numFmtId="0" fontId="3" fillId="0" borderId="27" xfId="1" applyFont="1" applyFill="1" applyBorder="1" applyAlignment="1" applyProtection="1">
      <alignment horizontal="center" vertical="center" wrapText="1"/>
    </xf>
    <xf numFmtId="10" fontId="2" fillId="0" borderId="27" xfId="9" applyNumberFormat="1" applyFont="1" applyFill="1" applyBorder="1" applyAlignment="1" applyProtection="1">
      <alignment horizontal="center" vertical="center" wrapText="1"/>
    </xf>
    <xf numFmtId="0" fontId="2" fillId="0" borderId="39" xfId="1" applyFont="1" applyFill="1" applyBorder="1" applyAlignment="1" applyProtection="1">
      <alignment horizontal="center" vertical="center" wrapText="1"/>
    </xf>
    <xf numFmtId="0" fontId="2" fillId="0" borderId="14" xfId="1" applyFont="1" applyFill="1" applyBorder="1" applyAlignment="1" applyProtection="1">
      <alignment horizontal="center" vertical="center" wrapText="1"/>
    </xf>
    <xf numFmtId="10" fontId="2" fillId="0" borderId="14" xfId="9" applyNumberFormat="1" applyFont="1" applyFill="1" applyBorder="1" applyAlignment="1" applyProtection="1">
      <alignment horizontal="center" vertical="center" wrapText="1"/>
    </xf>
    <xf numFmtId="10" fontId="2" fillId="0" borderId="40" xfId="9" applyNumberFormat="1" applyFont="1" applyFill="1" applyBorder="1" applyAlignment="1" applyProtection="1">
      <alignment horizontal="center" vertical="center" wrapText="1"/>
    </xf>
    <xf numFmtId="0" fontId="2" fillId="10" borderId="27" xfId="1" applyFont="1" applyFill="1" applyBorder="1" applyAlignment="1" applyProtection="1">
      <alignment vertical="center" wrapText="1"/>
      <protection locked="0"/>
    </xf>
    <xf numFmtId="0" fontId="2" fillId="10" borderId="24" xfId="1" applyFont="1" applyFill="1" applyBorder="1" applyAlignment="1" applyProtection="1">
      <alignment vertical="center" wrapText="1"/>
      <protection locked="0"/>
    </xf>
    <xf numFmtId="0" fontId="21" fillId="10" borderId="27" xfId="1" applyFont="1" applyFill="1" applyBorder="1" applyAlignment="1" applyProtection="1">
      <alignment vertical="center" wrapText="1"/>
      <protection locked="0"/>
    </xf>
    <xf numFmtId="0" fontId="21" fillId="0" borderId="27" xfId="1" applyFont="1" applyBorder="1" applyAlignment="1" applyProtection="1">
      <alignment vertical="center" wrapText="1"/>
      <protection locked="0"/>
    </xf>
    <xf numFmtId="0" fontId="3" fillId="2" borderId="27" xfId="1" applyFont="1" applyFill="1" applyBorder="1" applyAlignment="1" applyProtection="1">
      <alignment vertical="center" wrapText="1"/>
      <protection locked="0"/>
    </xf>
    <xf numFmtId="0" fontId="3" fillId="0" borderId="24" xfId="1" applyFont="1" applyFill="1" applyBorder="1" applyAlignment="1" applyProtection="1">
      <alignment horizontal="left" vertical="center" wrapText="1"/>
      <protection locked="0"/>
    </xf>
    <xf numFmtId="0" fontId="3" fillId="0" borderId="27" xfId="1" applyFont="1" applyFill="1" applyBorder="1" applyAlignment="1" applyProtection="1">
      <alignment horizontal="left" vertical="center" wrapText="1"/>
      <protection locked="0"/>
    </xf>
    <xf numFmtId="0" fontId="25" fillId="2" borderId="27" xfId="2" applyFont="1" applyFill="1" applyBorder="1" applyAlignment="1" applyProtection="1">
      <alignment horizontal="left" vertical="center" wrapText="1"/>
    </xf>
    <xf numFmtId="0" fontId="2" fillId="2" borderId="14" xfId="1" applyFont="1" applyFill="1" applyBorder="1" applyAlignment="1" applyProtection="1">
      <alignment horizontal="center" vertical="center" wrapText="1"/>
      <protection locked="0"/>
    </xf>
    <xf numFmtId="0" fontId="2" fillId="2" borderId="14" xfId="1" applyFont="1" applyFill="1" applyBorder="1" applyAlignment="1" applyProtection="1">
      <alignment vertical="center" wrapText="1"/>
    </xf>
    <xf numFmtId="0" fontId="9" fillId="0" borderId="7" xfId="2" applyFont="1" applyFill="1" applyBorder="1" applyAlignment="1" applyProtection="1">
      <alignment horizontal="center" vertical="center"/>
    </xf>
    <xf numFmtId="0" fontId="9" fillId="0" borderId="19" xfId="2" applyFont="1" applyFill="1" applyBorder="1" applyAlignment="1" applyProtection="1">
      <alignment vertical="center" wrapText="1"/>
    </xf>
    <xf numFmtId="0" fontId="9" fillId="0" borderId="11" xfId="2" applyFont="1" applyFill="1" applyBorder="1" applyAlignment="1" applyProtection="1">
      <alignment horizontal="center" vertical="center" wrapText="1"/>
      <protection locked="0"/>
    </xf>
    <xf numFmtId="0" fontId="9" fillId="2" borderId="27" xfId="2" applyFont="1" applyFill="1" applyBorder="1" applyAlignment="1" applyProtection="1">
      <alignment horizontal="left" vertical="top" wrapText="1"/>
    </xf>
    <xf numFmtId="0" fontId="9" fillId="2" borderId="24" xfId="2" applyFont="1" applyFill="1" applyBorder="1" applyAlignment="1" applyProtection="1">
      <alignment vertical="top" wrapText="1"/>
    </xf>
    <xf numFmtId="0" fontId="2" fillId="0" borderId="27" xfId="1" applyFont="1" applyFill="1" applyBorder="1" applyAlignment="1" applyProtection="1">
      <alignment vertical="center" wrapText="1"/>
      <protection locked="0"/>
    </xf>
    <xf numFmtId="0" fontId="16" fillId="0" borderId="24" xfId="2" applyFont="1" applyFill="1" applyBorder="1" applyAlignment="1" applyProtection="1">
      <alignment horizontal="left" vertical="center" wrapText="1"/>
    </xf>
    <xf numFmtId="0" fontId="2" fillId="2" borderId="24" xfId="1" applyFont="1" applyFill="1" applyBorder="1" applyAlignment="1" applyProtection="1">
      <alignment horizontal="center" vertical="center" wrapText="1"/>
    </xf>
    <xf numFmtId="0" fontId="2" fillId="2" borderId="0" xfId="1" applyFont="1" applyFill="1" applyBorder="1" applyAlignment="1" applyProtection="1">
      <alignment horizontal="center" vertical="center" wrapText="1"/>
    </xf>
    <xf numFmtId="0" fontId="2" fillId="2" borderId="22" xfId="1" applyFont="1" applyFill="1" applyBorder="1" applyAlignment="1" applyProtection="1">
      <alignment horizontal="center" vertical="center" wrapText="1"/>
    </xf>
    <xf numFmtId="0" fontId="2" fillId="2" borderId="26"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4" fillId="3" borderId="19" xfId="1" applyFont="1" applyFill="1" applyBorder="1" applyAlignment="1" applyProtection="1">
      <alignment horizontal="center" vertical="center" wrapText="1"/>
    </xf>
    <xf numFmtId="0" fontId="4" fillId="3" borderId="10" xfId="1" applyFont="1" applyFill="1" applyBorder="1" applyAlignment="1" applyProtection="1">
      <alignment horizontal="center" vertical="center" wrapText="1"/>
    </xf>
    <xf numFmtId="14" fontId="4" fillId="0" borderId="20" xfId="1" applyNumberFormat="1" applyFont="1" applyFill="1" applyBorder="1" applyAlignment="1" applyProtection="1">
      <alignment horizontal="center" vertical="center" wrapText="1"/>
    </xf>
    <xf numFmtId="14" fontId="4" fillId="0" borderId="8" xfId="1" applyNumberFormat="1" applyFont="1" applyFill="1" applyBorder="1" applyAlignment="1" applyProtection="1">
      <alignment horizontal="center" vertical="center" wrapText="1"/>
    </xf>
    <xf numFmtId="0" fontId="2" fillId="2" borderId="21" xfId="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0" fontId="2" fillId="2" borderId="11" xfId="1" applyFont="1" applyFill="1" applyBorder="1" applyAlignment="1" applyProtection="1">
      <alignment horizontal="center" vertical="center" wrapText="1"/>
    </xf>
    <xf numFmtId="0" fontId="4" fillId="3" borderId="7" xfId="1" applyFont="1" applyFill="1" applyBorder="1" applyAlignment="1" applyProtection="1">
      <alignment horizontal="center" vertical="center" wrapText="1"/>
    </xf>
    <xf numFmtId="0" fontId="4" fillId="3" borderId="8" xfId="1" applyFont="1" applyFill="1" applyBorder="1" applyAlignment="1" applyProtection="1">
      <alignment horizontal="center" vertical="center" wrapText="1"/>
    </xf>
    <xf numFmtId="0" fontId="4" fillId="3" borderId="23" xfId="1" applyFont="1" applyFill="1" applyBorder="1" applyAlignment="1" applyProtection="1">
      <alignment horizontal="center" vertical="center" wrapText="1"/>
    </xf>
    <xf numFmtId="0" fontId="2" fillId="2" borderId="24" xfId="1" applyFont="1" applyFill="1" applyBorder="1" applyAlignment="1" applyProtection="1">
      <alignment horizontal="left" vertical="top" wrapText="1"/>
    </xf>
    <xf numFmtId="0" fontId="2" fillId="2" borderId="0" xfId="1" applyFont="1" applyFill="1" applyBorder="1" applyAlignment="1" applyProtection="1">
      <alignment horizontal="left" vertical="top" wrapText="1"/>
    </xf>
    <xf numFmtId="0" fontId="2" fillId="2" borderId="1" xfId="1" applyFont="1" applyFill="1" applyBorder="1" applyAlignment="1" applyProtection="1">
      <alignment horizontal="center" vertical="center" wrapText="1"/>
    </xf>
    <xf numFmtId="0" fontId="2" fillId="2" borderId="2"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0" fontId="2" fillId="2" borderId="13" xfId="1" applyFont="1" applyFill="1" applyBorder="1" applyAlignment="1" applyProtection="1">
      <alignment horizontal="center" vertical="center" wrapText="1"/>
    </xf>
    <xf numFmtId="0" fontId="3" fillId="2" borderId="3" xfId="1" applyFont="1" applyFill="1" applyBorder="1" applyAlignment="1" applyProtection="1">
      <alignment horizontal="center" vertical="center" wrapText="1"/>
    </xf>
    <xf numFmtId="0" fontId="3" fillId="2" borderId="0" xfId="1" applyFont="1" applyFill="1" applyBorder="1" applyAlignment="1" applyProtection="1">
      <alignment horizontal="center" vertical="center" wrapText="1"/>
    </xf>
    <xf numFmtId="0" fontId="3" fillId="2" borderId="14" xfId="1" applyFont="1" applyFill="1" applyBorder="1" applyAlignment="1" applyProtection="1">
      <alignment horizontal="center" vertical="center" wrapText="1"/>
    </xf>
    <xf numFmtId="0" fontId="3" fillId="0" borderId="4" xfId="1" applyFont="1" applyFill="1" applyBorder="1" applyAlignment="1" applyProtection="1">
      <alignment horizontal="right" vertical="center" wrapText="1"/>
    </xf>
    <xf numFmtId="0" fontId="3" fillId="0" borderId="5" xfId="1" applyFont="1" applyFill="1" applyBorder="1" applyAlignment="1" applyProtection="1">
      <alignment horizontal="right" vertical="center" wrapText="1"/>
    </xf>
    <xf numFmtId="0" fontId="3" fillId="0" borderId="6" xfId="1" applyFont="1" applyFill="1" applyBorder="1" applyAlignment="1" applyProtection="1">
      <alignment horizontal="right" vertical="center" wrapText="1"/>
    </xf>
    <xf numFmtId="0" fontId="3" fillId="2" borderId="9" xfId="1" applyFont="1" applyFill="1" applyBorder="1" applyAlignment="1" applyProtection="1">
      <alignment horizontal="right" vertical="center" wrapText="1"/>
    </xf>
    <xf numFmtId="0" fontId="3" fillId="2" borderId="10" xfId="1" applyFont="1" applyFill="1" applyBorder="1" applyAlignment="1" applyProtection="1">
      <alignment horizontal="right" vertical="center" wrapText="1"/>
    </xf>
    <xf numFmtId="0" fontId="3" fillId="2" borderId="11" xfId="1" applyFont="1" applyFill="1" applyBorder="1" applyAlignment="1" applyProtection="1">
      <alignment horizontal="right" vertical="center" wrapText="1"/>
    </xf>
    <xf numFmtId="0" fontId="3" fillId="2" borderId="13" xfId="1" applyFont="1" applyFill="1" applyBorder="1" applyAlignment="1" applyProtection="1">
      <alignment horizontal="right" vertical="top" wrapText="1"/>
    </xf>
    <xf numFmtId="0" fontId="3" fillId="2" borderId="15" xfId="1" applyFont="1" applyFill="1" applyBorder="1" applyAlignment="1" applyProtection="1">
      <alignment horizontal="right" vertical="top" wrapText="1"/>
    </xf>
    <xf numFmtId="0" fontId="2" fillId="2" borderId="16" xfId="1" applyFont="1" applyFill="1" applyBorder="1" applyAlignment="1" applyProtection="1">
      <alignment horizontal="center" vertical="center" wrapText="1"/>
    </xf>
    <xf numFmtId="0" fontId="2" fillId="2" borderId="17" xfId="1" applyFont="1" applyFill="1" applyBorder="1" applyAlignment="1" applyProtection="1">
      <alignment horizontal="center" vertical="center" wrapText="1"/>
    </xf>
    <xf numFmtId="0" fontId="2" fillId="2" borderId="18" xfId="1" applyFont="1" applyFill="1" applyBorder="1" applyAlignment="1" applyProtection="1">
      <alignment horizontal="center" vertical="center" wrapText="1"/>
    </xf>
    <xf numFmtId="0" fontId="2" fillId="2" borderId="24" xfId="1" applyFont="1" applyFill="1" applyBorder="1" applyAlignment="1" applyProtection="1">
      <alignment horizontal="left" vertical="center" wrapText="1"/>
    </xf>
    <xf numFmtId="0" fontId="2" fillId="2" borderId="25" xfId="1" applyFont="1" applyFill="1" applyBorder="1" applyAlignment="1" applyProtection="1">
      <alignment horizontal="left" vertical="center" wrapText="1"/>
    </xf>
    <xf numFmtId="0" fontId="2" fillId="2" borderId="8" xfId="1" applyFont="1" applyFill="1" applyBorder="1" applyAlignment="1" applyProtection="1">
      <alignment horizontal="left" vertical="center" wrapText="1"/>
      <protection locked="0"/>
    </xf>
    <xf numFmtId="0" fontId="2" fillId="2" borderId="0" xfId="1" applyFont="1" applyFill="1" applyBorder="1" applyAlignment="1" applyProtection="1">
      <alignment horizontal="right" vertical="center" wrapText="1"/>
    </xf>
    <xf numFmtId="0" fontId="2" fillId="2" borderId="8" xfId="1" applyFont="1" applyFill="1" applyBorder="1" applyAlignment="1" applyProtection="1">
      <alignment horizontal="center" vertical="center" wrapText="1"/>
      <protection locked="0"/>
    </xf>
    <xf numFmtId="0" fontId="2" fillId="2" borderId="23" xfId="1" applyFont="1" applyFill="1" applyBorder="1" applyAlignment="1" applyProtection="1">
      <alignment horizontal="center" vertical="center" wrapText="1"/>
      <protection locked="0"/>
    </xf>
    <xf numFmtId="0" fontId="2" fillId="2" borderId="27" xfId="1" applyFont="1" applyFill="1" applyBorder="1" applyAlignment="1" applyProtection="1">
      <alignment horizontal="center" vertical="center" wrapText="1"/>
    </xf>
    <xf numFmtId="0" fontId="2" fillId="2" borderId="0" xfId="1" applyFont="1" applyFill="1" applyBorder="1" applyAlignment="1" applyProtection="1">
      <alignment horizontal="left" vertical="center" wrapText="1"/>
    </xf>
    <xf numFmtId="0" fontId="2" fillId="2" borderId="28" xfId="1" applyFont="1" applyFill="1" applyBorder="1" applyAlignment="1" applyProtection="1">
      <alignment horizontal="right" vertical="center" wrapText="1"/>
    </xf>
    <xf numFmtId="0" fontId="2" fillId="2" borderId="25" xfId="1" applyFont="1" applyFill="1" applyBorder="1" applyAlignment="1" applyProtection="1">
      <alignment horizontal="right" vertical="center" wrapText="1"/>
    </xf>
    <xf numFmtId="0" fontId="2" fillId="2" borderId="24" xfId="1" applyFont="1" applyFill="1" applyBorder="1" applyAlignment="1" applyProtection="1">
      <alignment vertical="center" wrapText="1"/>
    </xf>
    <xf numFmtId="0" fontId="2" fillId="2" borderId="0" xfId="1" applyFont="1" applyFill="1" applyBorder="1" applyAlignment="1" applyProtection="1">
      <alignment vertical="center" wrapText="1"/>
    </xf>
    <xf numFmtId="0" fontId="2" fillId="2" borderId="9" xfId="1" applyFont="1" applyFill="1" applyBorder="1" applyAlignment="1" applyProtection="1">
      <alignment horizontal="center" vertical="center" wrapText="1"/>
      <protection locked="0"/>
    </xf>
    <xf numFmtId="0" fontId="2" fillId="2" borderId="10" xfId="1" applyFont="1" applyFill="1" applyBorder="1" applyAlignment="1" applyProtection="1">
      <alignment horizontal="center" vertical="center" wrapText="1"/>
      <protection locked="0"/>
    </xf>
    <xf numFmtId="0" fontId="2" fillId="2" borderId="20"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wrapText="1"/>
      <protection locked="0"/>
    </xf>
    <xf numFmtId="0" fontId="4" fillId="3" borderId="29" xfId="1" applyFont="1" applyFill="1" applyBorder="1" applyAlignment="1" applyProtection="1">
      <alignment horizontal="center" vertical="center" wrapText="1"/>
    </xf>
    <xf numFmtId="0" fontId="4" fillId="3" borderId="3" xfId="1" applyFont="1" applyFill="1" applyBorder="1" applyAlignment="1" applyProtection="1">
      <alignment horizontal="center" vertical="center" wrapText="1"/>
    </xf>
    <xf numFmtId="0" fontId="4" fillId="3" borderId="30" xfId="1" applyFont="1" applyFill="1" applyBorder="1" applyAlignment="1" applyProtection="1">
      <alignment horizontal="center" vertical="center" wrapText="1"/>
    </xf>
    <xf numFmtId="0" fontId="4" fillId="3" borderId="16" xfId="1" applyFont="1" applyFill="1" applyBorder="1" applyAlignment="1" applyProtection="1">
      <alignment horizontal="center" vertical="center" wrapText="1"/>
    </xf>
    <xf numFmtId="0" fontId="4" fillId="3" borderId="17" xfId="1" applyFont="1" applyFill="1" applyBorder="1" applyAlignment="1" applyProtection="1">
      <alignment horizontal="center" vertical="center" wrapText="1"/>
    </xf>
    <xf numFmtId="0" fontId="4" fillId="3" borderId="32" xfId="1" applyFont="1" applyFill="1" applyBorder="1" applyAlignment="1" applyProtection="1">
      <alignment horizontal="center" vertical="center" wrapText="1"/>
    </xf>
    <xf numFmtId="0" fontId="4" fillId="3" borderId="53" xfId="1" applyFont="1" applyFill="1" applyBorder="1" applyAlignment="1" applyProtection="1">
      <alignment horizontal="center" vertical="center" wrapText="1"/>
    </xf>
    <xf numFmtId="0" fontId="4" fillId="3" borderId="5" xfId="1" applyFont="1" applyFill="1" applyBorder="1" applyAlignment="1" applyProtection="1">
      <alignment horizontal="center" vertical="center" wrapText="1"/>
    </xf>
    <xf numFmtId="0" fontId="4" fillId="3" borderId="6" xfId="1" applyFont="1" applyFill="1" applyBorder="1" applyAlignment="1" applyProtection="1">
      <alignment horizontal="center" vertical="center" wrapText="1"/>
    </xf>
    <xf numFmtId="0" fontId="4" fillId="3" borderId="11" xfId="1" applyFont="1" applyFill="1" applyBorder="1" applyAlignment="1" applyProtection="1">
      <alignment horizontal="center" vertical="center" wrapText="1"/>
    </xf>
    <xf numFmtId="0" fontId="2" fillId="2" borderId="27" xfId="1" applyFont="1" applyFill="1" applyBorder="1" applyAlignment="1" applyProtection="1">
      <alignment horizontal="left" vertical="center" wrapText="1"/>
    </xf>
    <xf numFmtId="0" fontId="2" fillId="2" borderId="23" xfId="1" applyFont="1" applyFill="1" applyBorder="1" applyAlignment="1" applyProtection="1">
      <alignment horizontal="center" vertical="center" wrapText="1"/>
    </xf>
    <xf numFmtId="0" fontId="2" fillId="2" borderId="19" xfId="1" applyFont="1" applyFill="1" applyBorder="1" applyAlignment="1" applyProtection="1">
      <alignment horizontal="center" vertical="center" wrapText="1"/>
    </xf>
    <xf numFmtId="0" fontId="2" fillId="2" borderId="20" xfId="1" applyFont="1" applyFill="1" applyBorder="1" applyAlignment="1" applyProtection="1">
      <alignment horizontal="center" vertical="center" wrapText="1"/>
    </xf>
    <xf numFmtId="0" fontId="2" fillId="2" borderId="9" xfId="1" applyFont="1" applyFill="1" applyBorder="1" applyAlignment="1" applyProtection="1">
      <alignment horizontal="center" vertical="center" wrapText="1"/>
    </xf>
    <xf numFmtId="0" fontId="2" fillId="2" borderId="15" xfId="1" applyFont="1" applyFill="1" applyBorder="1" applyAlignment="1" applyProtection="1">
      <alignment horizontal="center" vertical="center" wrapText="1"/>
    </xf>
    <xf numFmtId="0" fontId="5" fillId="0" borderId="19" xfId="1" applyFont="1" applyFill="1" applyBorder="1" applyAlignment="1" applyProtection="1">
      <alignment horizontal="center" vertical="center" wrapText="1"/>
      <protection locked="0"/>
    </xf>
    <xf numFmtId="0" fontId="5" fillId="0" borderId="10" xfId="1" applyFont="1" applyFill="1" applyBorder="1" applyAlignment="1" applyProtection="1">
      <alignment horizontal="center" vertical="center" wrapText="1"/>
      <protection locked="0"/>
    </xf>
    <xf numFmtId="0" fontId="5" fillId="0" borderId="20" xfId="1" applyFont="1" applyFill="1" applyBorder="1" applyAlignment="1" applyProtection="1">
      <alignment horizontal="center" vertical="center" wrapText="1"/>
      <protection locked="0"/>
    </xf>
    <xf numFmtId="0" fontId="5" fillId="0" borderId="9" xfId="1" applyFont="1" applyFill="1" applyBorder="1" applyAlignment="1" applyProtection="1">
      <alignment horizontal="center" vertical="center" wrapText="1"/>
      <protection locked="0"/>
    </xf>
    <xf numFmtId="0" fontId="5" fillId="0" borderId="11" xfId="1" applyFont="1" applyFill="1" applyBorder="1" applyAlignment="1" applyProtection="1">
      <alignment horizontal="center" vertical="center" wrapText="1"/>
      <protection locked="0"/>
    </xf>
    <xf numFmtId="0" fontId="4" fillId="3" borderId="54" xfId="1" applyFont="1" applyFill="1" applyBorder="1" applyAlignment="1" applyProtection="1">
      <alignment horizontal="center" vertical="center" wrapText="1"/>
    </xf>
    <xf numFmtId="0" fontId="4" fillId="3" borderId="20" xfId="1" applyFont="1" applyFill="1" applyBorder="1" applyAlignment="1" applyProtection="1">
      <alignment horizontal="center" vertical="center" wrapText="1"/>
    </xf>
    <xf numFmtId="0" fontId="0" fillId="0" borderId="8" xfId="0" applyBorder="1" applyAlignment="1">
      <alignment horizontal="center"/>
    </xf>
    <xf numFmtId="0" fontId="5" fillId="0" borderId="34" xfId="1" applyFont="1" applyFill="1" applyBorder="1" applyAlignment="1" applyProtection="1">
      <alignment horizontal="center" vertical="center" wrapText="1"/>
      <protection locked="0"/>
    </xf>
    <xf numFmtId="0" fontId="5" fillId="0" borderId="35" xfId="1" applyFont="1" applyFill="1" applyBorder="1" applyAlignment="1" applyProtection="1">
      <alignment horizontal="center" vertical="center" wrapText="1"/>
      <protection locked="0"/>
    </xf>
    <xf numFmtId="0" fontId="5" fillId="0" borderId="36" xfId="1" applyFont="1" applyFill="1" applyBorder="1" applyAlignment="1" applyProtection="1">
      <alignment horizontal="center" vertical="center" wrapText="1"/>
      <protection locked="0"/>
    </xf>
    <xf numFmtId="164" fontId="2" fillId="2" borderId="8" xfId="1" applyNumberFormat="1" applyFont="1" applyFill="1" applyBorder="1" applyAlignment="1" applyProtection="1">
      <alignment horizontal="center" vertical="center" wrapText="1"/>
      <protection locked="0"/>
    </xf>
    <xf numFmtId="0" fontId="2" fillId="2" borderId="11" xfId="1" applyFont="1" applyFill="1" applyBorder="1" applyAlignment="1" applyProtection="1">
      <alignment horizontal="center" vertical="center" wrapText="1"/>
      <protection locked="0"/>
    </xf>
    <xf numFmtId="0" fontId="2" fillId="2" borderId="28" xfId="1" applyFont="1" applyFill="1" applyBorder="1" applyAlignment="1" applyProtection="1">
      <alignment horizontal="right" vertical="center" wrapText="1"/>
      <protection locked="0"/>
    </xf>
    <xf numFmtId="0" fontId="2" fillId="2" borderId="0" xfId="1" applyFont="1" applyFill="1" applyBorder="1" applyAlignment="1" applyProtection="1">
      <alignment horizontal="right" vertical="center" wrapText="1"/>
      <protection locked="0"/>
    </xf>
    <xf numFmtId="165" fontId="2" fillId="2" borderId="8" xfId="1" applyNumberFormat="1" applyFont="1" applyFill="1" applyBorder="1" applyAlignment="1" applyProtection="1">
      <alignment horizontal="center" vertical="center" wrapText="1"/>
      <protection locked="0"/>
    </xf>
    <xf numFmtId="0" fontId="2" fillId="2" borderId="28" xfId="1" applyFont="1" applyFill="1" applyBorder="1" applyAlignment="1" applyProtection="1">
      <alignment horizontal="left" vertical="center" wrapText="1"/>
    </xf>
    <xf numFmtId="165" fontId="2" fillId="2" borderId="8" xfId="1" applyNumberFormat="1" applyFont="1" applyFill="1" applyBorder="1" applyAlignment="1" applyProtection="1">
      <alignment horizontal="right" vertical="center" wrapText="1"/>
      <protection locked="0"/>
    </xf>
    <xf numFmtId="0" fontId="6" fillId="3" borderId="19" xfId="1" applyFont="1" applyFill="1" applyBorder="1" applyAlignment="1" applyProtection="1">
      <alignment horizontal="center" vertical="center" wrapText="1"/>
    </xf>
    <xf numFmtId="0" fontId="6" fillId="3" borderId="10" xfId="1" applyFont="1" applyFill="1" applyBorder="1" applyAlignment="1" applyProtection="1">
      <alignment horizontal="center" vertical="center" wrapText="1"/>
    </xf>
    <xf numFmtId="0" fontId="6" fillId="3" borderId="20" xfId="1" applyFont="1" applyFill="1" applyBorder="1" applyAlignment="1" applyProtection="1">
      <alignment horizontal="center" vertical="center" wrapText="1"/>
    </xf>
    <xf numFmtId="0" fontId="2" fillId="0" borderId="8" xfId="1" applyFont="1" applyBorder="1" applyAlignment="1" applyProtection="1">
      <alignment horizontal="center" vertical="center" wrapText="1"/>
      <protection locked="0"/>
    </xf>
    <xf numFmtId="0" fontId="1" fillId="0" borderId="13" xfId="1" applyBorder="1" applyAlignment="1">
      <alignment horizontal="center"/>
    </xf>
    <xf numFmtId="0" fontId="2" fillId="2" borderId="39" xfId="1" applyFont="1" applyFill="1" applyBorder="1" applyAlignment="1" applyProtection="1">
      <alignment horizontal="center" vertical="center" wrapText="1"/>
    </xf>
    <xf numFmtId="0" fontId="2" fillId="2" borderId="14" xfId="1" applyFont="1" applyFill="1" applyBorder="1" applyAlignment="1" applyProtection="1">
      <alignment horizontal="center" vertical="center" wrapText="1"/>
    </xf>
    <xf numFmtId="0" fontId="2" fillId="2" borderId="40" xfId="1" applyFont="1" applyFill="1" applyBorder="1" applyAlignment="1" applyProtection="1">
      <alignment horizontal="center" vertical="center" wrapText="1"/>
    </xf>
    <xf numFmtId="0" fontId="1" fillId="0" borderId="8" xfId="1" applyBorder="1" applyAlignment="1">
      <alignment horizontal="center"/>
    </xf>
    <xf numFmtId="0" fontId="2" fillId="0" borderId="24" xfId="1" applyFont="1" applyFill="1" applyBorder="1" applyAlignment="1" applyProtection="1">
      <alignment horizontal="left" vertical="center" wrapText="1"/>
    </xf>
    <xf numFmtId="0" fontId="2" fillId="0" borderId="0" xfId="1" applyFont="1" applyFill="1" applyBorder="1" applyAlignment="1" applyProtection="1">
      <alignment horizontal="left" vertical="center" wrapText="1"/>
    </xf>
    <xf numFmtId="0" fontId="2" fillId="2" borderId="24" xfId="1" applyFont="1" applyFill="1" applyBorder="1" applyAlignment="1" applyProtection="1">
      <alignment horizontal="left" vertical="justify" wrapText="1"/>
    </xf>
    <xf numFmtId="0" fontId="2" fillId="2" borderId="0" xfId="1" applyFont="1" applyFill="1" applyBorder="1" applyAlignment="1" applyProtection="1">
      <alignment horizontal="left" vertical="justify" wrapText="1"/>
    </xf>
    <xf numFmtId="0" fontId="2" fillId="2" borderId="24" xfId="1" applyFont="1" applyFill="1" applyBorder="1" applyAlignment="1" applyProtection="1">
      <alignment horizontal="justify" vertical="justify" wrapText="1"/>
    </xf>
    <xf numFmtId="0" fontId="2" fillId="2" borderId="0" xfId="1" applyFont="1" applyFill="1" applyBorder="1" applyAlignment="1" applyProtection="1">
      <alignment horizontal="justify" vertical="justify" wrapText="1"/>
    </xf>
    <xf numFmtId="0" fontId="1" fillId="0" borderId="0" xfId="1" applyBorder="1" applyAlignment="1">
      <alignment horizontal="center"/>
    </xf>
    <xf numFmtId="0" fontId="2" fillId="0" borderId="24" xfId="1" applyFont="1" applyFill="1" applyBorder="1" applyAlignment="1" applyProtection="1">
      <alignment horizontal="left" wrapText="1"/>
    </xf>
    <xf numFmtId="0" fontId="2" fillId="0" borderId="0" xfId="1" applyFont="1" applyFill="1" applyBorder="1" applyAlignment="1" applyProtection="1">
      <alignment horizontal="left" wrapText="1"/>
    </xf>
    <xf numFmtId="0" fontId="2" fillId="0" borderId="24" xfId="1" applyFont="1" applyFill="1" applyBorder="1" applyAlignment="1" applyProtection="1">
      <alignment horizontal="justify" vertical="justify" wrapText="1"/>
    </xf>
    <xf numFmtId="0" fontId="2" fillId="0" borderId="0" xfId="1" applyFont="1" applyFill="1" applyBorder="1" applyAlignment="1" applyProtection="1">
      <alignment horizontal="justify" vertical="justify" wrapText="1"/>
    </xf>
    <xf numFmtId="0" fontId="0" fillId="0" borderId="13" xfId="0" applyBorder="1" applyAlignment="1">
      <alignment horizontal="center"/>
    </xf>
    <xf numFmtId="0" fontId="9" fillId="0" borderId="8" xfId="1" applyFont="1" applyBorder="1" applyAlignment="1" applyProtection="1">
      <alignment horizontal="center" vertical="center" wrapText="1"/>
      <protection locked="0"/>
    </xf>
    <xf numFmtId="0" fontId="9" fillId="0" borderId="13" xfId="1" applyFont="1" applyBorder="1" applyAlignment="1" applyProtection="1">
      <alignment horizontal="center" vertical="center" wrapText="1"/>
      <protection locked="0"/>
    </xf>
    <xf numFmtId="0" fontId="9" fillId="0" borderId="8" xfId="1" applyFont="1" applyFill="1" applyBorder="1" applyAlignment="1" applyProtection="1">
      <alignment horizontal="center" vertical="center" wrapText="1"/>
      <protection locked="0"/>
    </xf>
    <xf numFmtId="0" fontId="9" fillId="0" borderId="7" xfId="1" applyFont="1" applyBorder="1" applyAlignment="1" applyProtection="1">
      <alignment horizontal="center" vertical="center" wrapText="1"/>
    </xf>
    <xf numFmtId="0" fontId="9" fillId="0" borderId="8" xfId="1" applyFont="1" applyBorder="1" applyAlignment="1" applyProtection="1">
      <alignment horizontal="center" vertical="center" wrapText="1"/>
    </xf>
    <xf numFmtId="0" fontId="9" fillId="0" borderId="23" xfId="1" applyFont="1" applyBorder="1" applyAlignment="1" applyProtection="1">
      <alignment horizontal="center" vertical="center" wrapText="1"/>
    </xf>
    <xf numFmtId="0" fontId="9" fillId="0" borderId="1" xfId="1" applyFont="1" applyBorder="1" applyAlignment="1" applyProtection="1">
      <alignment horizontal="center" vertical="center" wrapText="1"/>
    </xf>
    <xf numFmtId="0" fontId="9" fillId="0" borderId="2" xfId="1" applyFont="1" applyBorder="1" applyAlignment="1" applyProtection="1">
      <alignment horizontal="center" vertical="center" wrapText="1"/>
    </xf>
    <xf numFmtId="0" fontId="3" fillId="0" borderId="2" xfId="1" applyFont="1" applyBorder="1" applyAlignment="1" applyProtection="1">
      <alignment horizontal="center" vertical="center" wrapText="1"/>
    </xf>
    <xf numFmtId="0" fontId="3" fillId="0" borderId="8" xfId="1" applyFont="1" applyBorder="1" applyAlignment="1" applyProtection="1">
      <alignment horizontal="center" vertical="center" wrapText="1"/>
    </xf>
    <xf numFmtId="0" fontId="3" fillId="0" borderId="2" xfId="1" applyFont="1" applyFill="1" applyBorder="1" applyAlignment="1" applyProtection="1">
      <alignment horizontal="right" vertical="center" wrapText="1"/>
    </xf>
    <xf numFmtId="0" fontId="3" fillId="0" borderId="33" xfId="1" applyFont="1" applyFill="1" applyBorder="1" applyAlignment="1" applyProtection="1">
      <alignment horizontal="right" vertical="center" wrapText="1"/>
    </xf>
    <xf numFmtId="0" fontId="3" fillId="2" borderId="8" xfId="1" applyFont="1" applyFill="1" applyBorder="1" applyAlignment="1" applyProtection="1">
      <alignment horizontal="right" vertical="center" wrapText="1"/>
    </xf>
    <xf numFmtId="0" fontId="3" fillId="2" borderId="23" xfId="1" applyFont="1" applyFill="1" applyBorder="1" applyAlignment="1" applyProtection="1">
      <alignment horizontal="right" vertical="center" wrapText="1"/>
    </xf>
    <xf numFmtId="0" fontId="12" fillId="3" borderId="23" xfId="1" applyFont="1" applyFill="1" applyBorder="1" applyAlignment="1" applyProtection="1">
      <alignment horizontal="center" vertical="center" wrapText="1"/>
    </xf>
    <xf numFmtId="0" fontId="12" fillId="3" borderId="8" xfId="1" applyFont="1" applyFill="1" applyBorder="1" applyAlignment="1" applyProtection="1">
      <alignment horizontal="center" vertical="center" wrapText="1"/>
    </xf>
    <xf numFmtId="0" fontId="2" fillId="3" borderId="19" xfId="2" applyFont="1" applyFill="1" applyBorder="1" applyAlignment="1" applyProtection="1">
      <alignment horizontal="center" vertical="center" wrapText="1"/>
    </xf>
    <xf numFmtId="0" fontId="2" fillId="3" borderId="10" xfId="2" applyFont="1" applyFill="1" applyBorder="1" applyAlignment="1" applyProtection="1">
      <alignment horizontal="center" vertical="center" wrapText="1"/>
    </xf>
    <xf numFmtId="0" fontId="2" fillId="3" borderId="20" xfId="2" applyFont="1" applyFill="1" applyBorder="1" applyAlignment="1" applyProtection="1">
      <alignment horizontal="center" vertical="center" wrapText="1"/>
    </xf>
    <xf numFmtId="0" fontId="2" fillId="2" borderId="8" xfId="2" applyFont="1" applyFill="1" applyBorder="1" applyAlignment="1" applyProtection="1">
      <alignment horizontal="center" vertical="center" wrapText="1"/>
    </xf>
    <xf numFmtId="164" fontId="2" fillId="2" borderId="9" xfId="2" applyNumberFormat="1" applyFont="1" applyFill="1" applyBorder="1" applyAlignment="1" applyProtection="1">
      <alignment horizontal="center" vertical="center" wrapText="1"/>
      <protection locked="0"/>
    </xf>
    <xf numFmtId="164" fontId="2" fillId="2" borderId="10" xfId="2" applyNumberFormat="1" applyFont="1" applyFill="1" applyBorder="1" applyAlignment="1" applyProtection="1">
      <alignment horizontal="center" vertical="center" wrapText="1"/>
      <protection locked="0"/>
    </xf>
    <xf numFmtId="164" fontId="2" fillId="2" borderId="11" xfId="2" applyNumberFormat="1" applyFont="1" applyFill="1" applyBorder="1" applyAlignment="1" applyProtection="1">
      <alignment horizontal="center" vertical="center" wrapText="1"/>
      <protection locked="0"/>
    </xf>
    <xf numFmtId="0" fontId="2" fillId="2" borderId="21" xfId="2" applyFont="1" applyFill="1" applyBorder="1" applyAlignment="1" applyProtection="1">
      <alignment horizontal="center" vertical="center" wrapText="1"/>
    </xf>
    <xf numFmtId="0" fontId="2" fillId="2" borderId="22" xfId="2" applyFont="1" applyFill="1" applyBorder="1" applyAlignment="1" applyProtection="1">
      <alignment horizontal="center" vertical="center" wrapText="1"/>
    </xf>
    <xf numFmtId="0" fontId="2" fillId="2" borderId="26" xfId="2" applyFont="1" applyFill="1" applyBorder="1" applyAlignment="1" applyProtection="1">
      <alignment horizontal="center" vertical="center" wrapText="1"/>
    </xf>
    <xf numFmtId="0" fontId="2" fillId="2" borderId="24" xfId="2" applyFont="1" applyFill="1" applyBorder="1" applyAlignment="1" applyProtection="1">
      <alignment horizontal="left" vertical="center" wrapText="1"/>
    </xf>
    <xf numFmtId="0" fontId="2" fillId="2" borderId="0" xfId="2" applyFont="1" applyFill="1" applyBorder="1" applyAlignment="1" applyProtection="1">
      <alignment horizontal="left" vertical="center" wrapText="1"/>
    </xf>
    <xf numFmtId="0" fontId="2" fillId="2" borderId="8" xfId="2" applyFont="1" applyFill="1" applyBorder="1" applyAlignment="1" applyProtection="1">
      <alignment horizontal="center" vertical="center" wrapText="1"/>
      <protection locked="0"/>
    </xf>
    <xf numFmtId="0" fontId="2" fillId="2" borderId="23" xfId="2" applyFont="1" applyFill="1" applyBorder="1" applyAlignment="1" applyProtection="1">
      <alignment horizontal="center" vertical="center" wrapText="1"/>
      <protection locked="0"/>
    </xf>
    <xf numFmtId="0" fontId="2" fillId="2" borderId="1" xfId="2" applyFont="1" applyFill="1" applyBorder="1" applyAlignment="1" applyProtection="1">
      <alignment horizontal="center" vertical="center" wrapText="1"/>
    </xf>
    <xf numFmtId="0" fontId="2" fillId="2" borderId="2" xfId="2" applyFont="1" applyFill="1" applyBorder="1" applyAlignment="1" applyProtection="1">
      <alignment horizontal="center" vertical="center" wrapText="1"/>
    </xf>
    <xf numFmtId="0" fontId="2" fillId="2" borderId="7" xfId="2" applyFont="1" applyFill="1" applyBorder="1" applyAlignment="1" applyProtection="1">
      <alignment horizontal="center" vertical="center" wrapText="1"/>
    </xf>
    <xf numFmtId="0" fontId="2" fillId="2" borderId="12" xfId="2" applyFont="1" applyFill="1" applyBorder="1" applyAlignment="1" applyProtection="1">
      <alignment horizontal="center" vertical="center" wrapText="1"/>
    </xf>
    <xf numFmtId="0" fontId="2" fillId="2" borderId="13" xfId="2" applyFont="1" applyFill="1" applyBorder="1" applyAlignment="1" applyProtection="1">
      <alignment horizontal="center" vertical="center" wrapText="1"/>
    </xf>
    <xf numFmtId="0" fontId="3" fillId="2" borderId="3" xfId="2" applyFont="1" applyFill="1" applyBorder="1" applyAlignment="1" applyProtection="1">
      <alignment horizontal="center" vertical="center" wrapText="1"/>
    </xf>
    <xf numFmtId="0" fontId="3" fillId="2" borderId="0" xfId="2" applyFont="1" applyFill="1" applyBorder="1" applyAlignment="1" applyProtection="1">
      <alignment horizontal="center" vertical="center" wrapText="1"/>
    </xf>
    <xf numFmtId="0" fontId="3" fillId="2" borderId="14" xfId="2" applyFont="1" applyFill="1" applyBorder="1" applyAlignment="1" applyProtection="1">
      <alignment horizontal="center" vertical="center" wrapText="1"/>
    </xf>
    <xf numFmtId="0" fontId="2" fillId="2" borderId="16" xfId="2" applyFont="1" applyFill="1" applyBorder="1" applyAlignment="1" applyProtection="1">
      <alignment horizontal="center" vertical="center" wrapText="1"/>
    </xf>
    <xf numFmtId="0" fontId="2" fillId="2" borderId="17" xfId="2" applyFont="1" applyFill="1" applyBorder="1" applyAlignment="1" applyProtection="1">
      <alignment horizontal="center" vertical="center" wrapText="1"/>
    </xf>
    <xf numFmtId="0" fontId="2" fillId="2" borderId="18" xfId="2" applyFont="1" applyFill="1" applyBorder="1" applyAlignment="1" applyProtection="1">
      <alignment horizontal="center" vertical="center" wrapText="1"/>
    </xf>
    <xf numFmtId="0" fontId="2" fillId="2" borderId="24" xfId="2" applyFont="1" applyFill="1" applyBorder="1" applyAlignment="1" applyProtection="1">
      <alignment horizontal="center" vertical="center" wrapText="1"/>
    </xf>
    <xf numFmtId="0" fontId="2" fillId="2" borderId="0" xfId="2" applyFont="1" applyFill="1" applyBorder="1" applyAlignment="1" applyProtection="1">
      <alignment horizontal="center" vertical="center" wrapText="1"/>
    </xf>
    <xf numFmtId="0" fontId="2" fillId="2" borderId="10" xfId="2" applyFont="1" applyFill="1" applyBorder="1" applyAlignment="1" applyProtection="1">
      <alignment horizontal="center" vertical="center" wrapText="1"/>
    </xf>
    <xf numFmtId="0" fontId="2" fillId="2" borderId="11" xfId="2" applyFont="1" applyFill="1" applyBorder="1" applyAlignment="1" applyProtection="1">
      <alignment horizontal="center" vertical="center" wrapText="1"/>
    </xf>
    <xf numFmtId="0" fontId="18" fillId="2" borderId="8" xfId="2" applyFont="1" applyFill="1" applyBorder="1" applyAlignment="1" applyProtection="1">
      <alignment horizontal="center" vertical="center" wrapText="1"/>
      <protection locked="0"/>
    </xf>
    <xf numFmtId="0" fontId="18" fillId="2" borderId="23" xfId="2" applyFont="1" applyFill="1" applyBorder="1" applyAlignment="1" applyProtection="1">
      <alignment horizontal="center" vertical="center" wrapText="1"/>
      <protection locked="0"/>
    </xf>
    <xf numFmtId="0" fontId="2" fillId="2" borderId="27" xfId="2" applyFont="1" applyFill="1" applyBorder="1" applyAlignment="1" applyProtection="1">
      <alignment horizontal="center" vertical="center" wrapText="1"/>
    </xf>
    <xf numFmtId="0" fontId="2" fillId="2" borderId="9" xfId="2" applyFont="1" applyFill="1" applyBorder="1" applyAlignment="1" applyProtection="1">
      <alignment horizontal="center" vertical="center" wrapText="1"/>
      <protection locked="0"/>
    </xf>
    <xf numFmtId="0" fontId="2" fillId="2" borderId="11" xfId="2" applyFont="1" applyFill="1" applyBorder="1" applyAlignment="1" applyProtection="1">
      <alignment horizontal="center" vertical="center" wrapText="1"/>
      <protection locked="0"/>
    </xf>
    <xf numFmtId="0" fontId="2" fillId="2" borderId="25" xfId="2" applyFont="1" applyFill="1" applyBorder="1" applyAlignment="1" applyProtection="1">
      <alignment horizontal="center" vertical="center" wrapText="1"/>
    </xf>
    <xf numFmtId="0" fontId="4" fillId="3" borderId="19" xfId="2" applyFont="1" applyFill="1" applyBorder="1" applyAlignment="1" applyProtection="1">
      <alignment horizontal="center" vertical="center" wrapText="1"/>
    </xf>
    <xf numFmtId="0" fontId="4" fillId="3" borderId="10" xfId="2" applyFont="1" applyFill="1" applyBorder="1" applyAlignment="1" applyProtection="1">
      <alignment horizontal="center" vertical="center" wrapText="1"/>
    </xf>
    <xf numFmtId="0" fontId="4" fillId="3" borderId="11" xfId="2" applyFont="1" applyFill="1" applyBorder="1" applyAlignment="1" applyProtection="1">
      <alignment horizontal="center" vertical="center" wrapText="1"/>
    </xf>
    <xf numFmtId="0" fontId="2" fillId="2" borderId="0" xfId="2" applyFont="1" applyFill="1" applyBorder="1" applyAlignment="1" applyProtection="1">
      <alignment vertical="center" wrapText="1"/>
    </xf>
    <xf numFmtId="164" fontId="2" fillId="2" borderId="20" xfId="2" applyNumberFormat="1" applyFont="1" applyFill="1" applyBorder="1" applyAlignment="1" applyProtection="1">
      <alignment horizontal="center" vertical="center" wrapText="1"/>
      <protection locked="0"/>
    </xf>
    <xf numFmtId="0" fontId="2" fillId="2" borderId="20" xfId="2" applyFont="1" applyFill="1" applyBorder="1" applyAlignment="1" applyProtection="1">
      <alignment horizontal="center" vertical="center" wrapText="1"/>
      <protection locked="0"/>
    </xf>
    <xf numFmtId="0" fontId="2" fillId="0" borderId="0" xfId="2" applyFont="1" applyFill="1" applyBorder="1" applyAlignment="1" applyProtection="1">
      <alignment horizontal="center" vertical="center" wrapText="1"/>
    </xf>
    <xf numFmtId="0" fontId="2" fillId="0" borderId="25" xfId="2" applyFont="1" applyFill="1" applyBorder="1" applyAlignment="1" applyProtection="1">
      <alignment horizontal="center" vertical="center" wrapText="1"/>
    </xf>
    <xf numFmtId="164" fontId="2" fillId="2" borderId="8" xfId="2" applyNumberFormat="1" applyFont="1" applyFill="1" applyBorder="1" applyAlignment="1" applyProtection="1">
      <alignment horizontal="center" vertical="center" wrapText="1"/>
      <protection locked="0"/>
    </xf>
    <xf numFmtId="0" fontId="2" fillId="0" borderId="24" xfId="2" applyFont="1" applyFill="1" applyBorder="1" applyAlignment="1" applyProtection="1">
      <alignment horizontal="left" vertical="center" wrapText="1"/>
    </xf>
    <xf numFmtId="0" fontId="2" fillId="0" borderId="0" xfId="2" applyFont="1" applyFill="1" applyBorder="1" applyAlignment="1" applyProtection="1">
      <alignment horizontal="left" vertical="center" wrapText="1"/>
    </xf>
    <xf numFmtId="0" fontId="2" fillId="0" borderId="8" xfId="2" applyFont="1" applyFill="1" applyBorder="1" applyAlignment="1" applyProtection="1">
      <alignment horizontal="center" vertical="center" wrapText="1"/>
    </xf>
    <xf numFmtId="164" fontId="2" fillId="2" borderId="0" xfId="2" applyNumberFormat="1" applyFont="1" applyFill="1" applyBorder="1" applyAlignment="1" applyProtection="1">
      <alignment horizontal="center" vertical="center" wrapText="1"/>
      <protection locked="0"/>
    </xf>
    <xf numFmtId="164" fontId="2" fillId="2" borderId="27" xfId="2" applyNumberFormat="1" applyFont="1" applyFill="1" applyBorder="1" applyAlignment="1" applyProtection="1">
      <alignment horizontal="center" vertical="center" wrapText="1"/>
      <protection locked="0"/>
    </xf>
    <xf numFmtId="168" fontId="2" fillId="2" borderId="8" xfId="2" applyNumberFormat="1" applyFont="1" applyFill="1" applyBorder="1" applyAlignment="1" applyProtection="1">
      <alignment horizontal="center" vertical="center" wrapText="1"/>
      <protection locked="0"/>
    </xf>
    <xf numFmtId="0" fontId="2" fillId="0" borderId="8" xfId="2" applyFont="1" applyFill="1" applyBorder="1" applyAlignment="1" applyProtection="1">
      <alignment horizontal="left" vertical="center" wrapText="1"/>
    </xf>
    <xf numFmtId="0" fontId="3" fillId="2" borderId="24" xfId="2" applyFont="1" applyFill="1" applyBorder="1" applyAlignment="1" applyProtection="1">
      <alignment horizontal="left" vertical="center" wrapText="1"/>
    </xf>
    <xf numFmtId="0" fontId="3" fillId="2" borderId="25" xfId="2" applyFont="1" applyFill="1" applyBorder="1" applyAlignment="1" applyProtection="1">
      <alignment horizontal="left" vertical="center" wrapText="1"/>
    </xf>
    <xf numFmtId="0" fontId="2" fillId="2" borderId="28" xfId="2" applyFont="1" applyFill="1" applyBorder="1" applyAlignment="1" applyProtection="1">
      <alignment horizontal="center" vertical="center" wrapText="1"/>
    </xf>
    <xf numFmtId="0" fontId="2" fillId="2" borderId="25" xfId="2" applyFont="1" applyFill="1" applyBorder="1" applyAlignment="1" applyProtection="1">
      <alignment horizontal="left" vertical="center" wrapText="1"/>
    </xf>
    <xf numFmtId="0" fontId="3" fillId="2" borderId="0" xfId="2" applyFont="1" applyFill="1" applyBorder="1" applyAlignment="1" applyProtection="1">
      <alignment horizontal="left" vertical="center" wrapText="1"/>
    </xf>
    <xf numFmtId="0" fontId="3" fillId="2" borderId="27" xfId="2" applyFont="1" applyFill="1" applyBorder="1" applyAlignment="1" applyProtection="1">
      <alignment horizontal="left" vertical="center" wrapText="1"/>
    </xf>
    <xf numFmtId="17" fontId="2" fillId="2" borderId="8" xfId="2" applyNumberFormat="1" applyFont="1" applyFill="1" applyBorder="1" applyAlignment="1" applyProtection="1">
      <alignment horizontal="center" vertical="center" wrapText="1"/>
      <protection locked="0"/>
    </xf>
    <xf numFmtId="0" fontId="4" fillId="3" borderId="7" xfId="2" applyFont="1" applyFill="1" applyBorder="1" applyAlignment="1" applyProtection="1">
      <alignment horizontal="center" vertical="center" wrapText="1"/>
    </xf>
    <xf numFmtId="0" fontId="4" fillId="3" borderId="8" xfId="2" applyFont="1" applyFill="1" applyBorder="1" applyAlignment="1" applyProtection="1">
      <alignment horizontal="center" vertical="center" wrapText="1"/>
    </xf>
    <xf numFmtId="0" fontId="4" fillId="3" borderId="23" xfId="2" applyFont="1" applyFill="1" applyBorder="1" applyAlignment="1" applyProtection="1">
      <alignment horizontal="center" vertical="center" wrapText="1"/>
    </xf>
    <xf numFmtId="0" fontId="2" fillId="0" borderId="0" xfId="2" applyFont="1" applyBorder="1" applyAlignment="1" applyProtection="1">
      <alignment horizontal="center" vertical="center" wrapText="1"/>
      <protection locked="0"/>
    </xf>
    <xf numFmtId="0" fontId="2" fillId="0" borderId="0" xfId="2" applyFont="1" applyBorder="1" applyAlignment="1" applyProtection="1">
      <alignment horizontal="center" vertical="center" wrapText="1"/>
    </xf>
    <xf numFmtId="0" fontId="2" fillId="0" borderId="27" xfId="2" applyFont="1" applyBorder="1" applyAlignment="1" applyProtection="1">
      <alignment horizontal="center" vertical="center" wrapText="1"/>
    </xf>
    <xf numFmtId="0" fontId="2" fillId="0" borderId="8" xfId="2" applyFont="1" applyBorder="1" applyAlignment="1" applyProtection="1">
      <alignment horizontal="center" vertical="center" wrapText="1"/>
    </xf>
    <xf numFmtId="169" fontId="2" fillId="2" borderId="8" xfId="3" applyNumberFormat="1" applyFont="1" applyFill="1" applyBorder="1" applyAlignment="1" applyProtection="1">
      <alignment horizontal="center" vertical="center" wrapText="1"/>
      <protection locked="0"/>
    </xf>
    <xf numFmtId="0" fontId="2" fillId="2" borderId="27" xfId="2" applyFont="1" applyFill="1" applyBorder="1" applyAlignment="1" applyProtection="1">
      <alignment horizontal="left" vertical="center" wrapText="1"/>
    </xf>
    <xf numFmtId="167" fontId="2" fillId="2" borderId="8" xfId="3" applyNumberFormat="1" applyFont="1" applyFill="1" applyBorder="1" applyAlignment="1" applyProtection="1">
      <alignment horizontal="center" vertical="center" wrapText="1"/>
      <protection locked="0"/>
    </xf>
    <xf numFmtId="0" fontId="2" fillId="2" borderId="24" xfId="2" applyFont="1" applyFill="1" applyBorder="1" applyAlignment="1" applyProtection="1">
      <alignment horizontal="left" vertical="top" wrapText="1"/>
    </xf>
    <xf numFmtId="0" fontId="2" fillId="2" borderId="0" xfId="2" applyFont="1" applyFill="1" applyBorder="1" applyAlignment="1" applyProtection="1">
      <alignment horizontal="left" vertical="top" wrapText="1"/>
    </xf>
    <xf numFmtId="0" fontId="2" fillId="0" borderId="8" xfId="2" applyFont="1" applyFill="1" applyBorder="1" applyAlignment="1" applyProtection="1">
      <alignment horizontal="center" vertical="center" wrapText="1"/>
      <protection locked="0"/>
    </xf>
    <xf numFmtId="0" fontId="2" fillId="0" borderId="24" xfId="2" applyFont="1" applyFill="1" applyBorder="1" applyAlignment="1" applyProtection="1">
      <alignment horizontal="left" vertical="top" wrapText="1"/>
    </xf>
    <xf numFmtId="0" fontId="2" fillId="0" borderId="25" xfId="2" applyFont="1" applyFill="1" applyBorder="1" applyAlignment="1" applyProtection="1">
      <alignment horizontal="left" vertical="top" wrapText="1"/>
    </xf>
    <xf numFmtId="0" fontId="2" fillId="0" borderId="8" xfId="2" applyFont="1" applyBorder="1" applyAlignment="1" applyProtection="1">
      <alignment horizontal="center" vertical="center" wrapText="1"/>
      <protection locked="0"/>
    </xf>
    <xf numFmtId="0" fontId="2" fillId="2" borderId="7" xfId="1" applyFont="1" applyFill="1" applyBorder="1" applyAlignment="1" applyProtection="1">
      <alignment horizontal="center" vertical="center"/>
      <protection locked="0"/>
    </xf>
    <xf numFmtId="0" fontId="2" fillId="2" borderId="8" xfId="1" applyFont="1" applyFill="1" applyBorder="1" applyAlignment="1" applyProtection="1">
      <alignment horizontal="center" vertical="center"/>
      <protection locked="0"/>
    </xf>
    <xf numFmtId="0" fontId="2" fillId="2" borderId="9" xfId="1" applyFont="1" applyFill="1" applyBorder="1" applyAlignment="1" applyProtection="1">
      <alignment horizontal="center" vertical="center"/>
      <protection locked="0"/>
    </xf>
    <xf numFmtId="0" fontId="2" fillId="2" borderId="10" xfId="1" applyFont="1" applyFill="1" applyBorder="1" applyAlignment="1" applyProtection="1">
      <alignment horizontal="center" vertical="center"/>
      <protection locked="0"/>
    </xf>
    <xf numFmtId="0" fontId="2" fillId="2" borderId="20" xfId="1" applyFont="1" applyFill="1" applyBorder="1" applyAlignment="1" applyProtection="1">
      <alignment horizontal="center" vertical="center"/>
      <protection locked="0"/>
    </xf>
    <xf numFmtId="171" fontId="2" fillId="2" borderId="9" xfId="5" applyNumberFormat="1" applyFont="1" applyFill="1" applyBorder="1" applyAlignment="1" applyProtection="1">
      <alignment horizontal="center" vertical="center"/>
      <protection locked="0"/>
    </xf>
    <xf numFmtId="171" fontId="2" fillId="2" borderId="10" xfId="5" applyNumberFormat="1" applyFont="1" applyFill="1" applyBorder="1" applyAlignment="1" applyProtection="1">
      <alignment horizontal="center" vertical="center"/>
      <protection locked="0"/>
    </xf>
    <xf numFmtId="171" fontId="2" fillId="2" borderId="11" xfId="5" applyNumberFormat="1" applyFont="1" applyFill="1" applyBorder="1" applyAlignment="1" applyProtection="1">
      <alignment horizontal="center" vertical="center"/>
      <protection locked="0"/>
    </xf>
    <xf numFmtId="0" fontId="2" fillId="2" borderId="19" xfId="1" applyFont="1" applyFill="1" applyBorder="1" applyAlignment="1" applyProtection="1">
      <alignment horizontal="center" vertical="center"/>
      <protection locked="0"/>
    </xf>
    <xf numFmtId="0" fontId="3" fillId="0" borderId="19" xfId="1" applyFont="1" applyFill="1" applyBorder="1" applyAlignment="1" applyProtection="1">
      <alignment horizontal="left" vertical="center"/>
      <protection locked="0"/>
    </xf>
    <xf numFmtId="0" fontId="3" fillId="0" borderId="10" xfId="1" applyFont="1" applyFill="1" applyBorder="1" applyAlignment="1" applyProtection="1">
      <alignment horizontal="left" vertical="center"/>
      <protection locked="0"/>
    </xf>
    <xf numFmtId="0" fontId="3" fillId="0" borderId="20" xfId="1" applyFont="1" applyFill="1" applyBorder="1" applyAlignment="1" applyProtection="1">
      <alignment horizontal="left" vertical="center"/>
      <protection locked="0"/>
    </xf>
    <xf numFmtId="0" fontId="3" fillId="5" borderId="19" xfId="1" applyFont="1" applyFill="1" applyBorder="1" applyAlignment="1" applyProtection="1">
      <alignment horizontal="left" vertical="center"/>
    </xf>
    <xf numFmtId="0" fontId="3" fillId="5" borderId="10" xfId="1" applyFont="1" applyFill="1" applyBorder="1" applyAlignment="1" applyProtection="1">
      <alignment horizontal="left" vertical="center"/>
    </xf>
    <xf numFmtId="0" fontId="3" fillId="5" borderId="11" xfId="1" applyFont="1" applyFill="1" applyBorder="1" applyAlignment="1" applyProtection="1">
      <alignment horizontal="left" vertical="center"/>
    </xf>
    <xf numFmtId="171" fontId="2" fillId="2" borderId="8" xfId="5" applyNumberFormat="1" applyFont="1" applyFill="1" applyBorder="1" applyAlignment="1" applyProtection="1">
      <alignment horizontal="center" vertical="center"/>
      <protection locked="0"/>
    </xf>
    <xf numFmtId="171" fontId="2" fillId="2" borderId="23" xfId="5" applyNumberFormat="1" applyFont="1" applyFill="1" applyBorder="1" applyAlignment="1" applyProtection="1">
      <alignment horizontal="center" vertical="center"/>
      <protection locked="0"/>
    </xf>
    <xf numFmtId="0" fontId="2" fillId="0" borderId="19" xfId="1" applyFont="1" applyFill="1" applyBorder="1" applyAlignment="1" applyProtection="1">
      <alignment horizontal="left" vertical="center"/>
    </xf>
    <xf numFmtId="0" fontId="2" fillId="0" borderId="10" xfId="1" applyFont="1" applyFill="1" applyBorder="1" applyAlignment="1" applyProtection="1">
      <alignment horizontal="left" vertical="center"/>
    </xf>
    <xf numFmtId="0" fontId="2" fillId="0" borderId="20" xfId="1" applyFont="1" applyFill="1" applyBorder="1" applyAlignment="1" applyProtection="1">
      <alignment horizontal="left" vertical="center"/>
    </xf>
    <xf numFmtId="171" fontId="2" fillId="2" borderId="20" xfId="5" applyNumberFormat="1" applyFont="1" applyFill="1" applyBorder="1" applyAlignment="1" applyProtection="1">
      <alignment horizontal="center" vertical="center"/>
      <protection locked="0"/>
    </xf>
    <xf numFmtId="171" fontId="2" fillId="2" borderId="9" xfId="5" applyNumberFormat="1" applyFont="1" applyFill="1" applyBorder="1" applyAlignment="1" applyProtection="1">
      <alignment horizontal="center" vertical="center"/>
    </xf>
    <xf numFmtId="171" fontId="2" fillId="2" borderId="10" xfId="5" applyNumberFormat="1" applyFont="1" applyFill="1" applyBorder="1" applyAlignment="1" applyProtection="1">
      <alignment horizontal="center" vertical="center"/>
    </xf>
    <xf numFmtId="171" fontId="2" fillId="2" borderId="11" xfId="5" applyNumberFormat="1" applyFont="1" applyFill="1" applyBorder="1" applyAlignment="1" applyProtection="1">
      <alignment horizontal="center" vertical="center"/>
    </xf>
    <xf numFmtId="0" fontId="2" fillId="2" borderId="19" xfId="1" applyFont="1" applyFill="1" applyBorder="1" applyAlignment="1" applyProtection="1">
      <alignment horizontal="left" vertical="center"/>
    </xf>
    <xf numFmtId="0" fontId="2" fillId="2" borderId="10" xfId="1" applyFont="1" applyFill="1" applyBorder="1" applyAlignment="1" applyProtection="1">
      <alignment horizontal="left" vertical="center"/>
    </xf>
    <xf numFmtId="0" fontId="2" fillId="2" borderId="20" xfId="1" applyFont="1" applyFill="1" applyBorder="1" applyAlignment="1" applyProtection="1">
      <alignment horizontal="left" vertical="center"/>
    </xf>
    <xf numFmtId="0" fontId="2" fillId="2" borderId="39" xfId="1" applyFont="1" applyFill="1" applyBorder="1" applyAlignment="1" applyProtection="1">
      <alignment horizontal="center" vertical="center"/>
    </xf>
    <xf numFmtId="0" fontId="2" fillId="2" borderId="14" xfId="1" applyFont="1" applyFill="1" applyBorder="1" applyAlignment="1" applyProtection="1">
      <alignment horizontal="center" vertical="center"/>
    </xf>
    <xf numFmtId="0" fontId="2" fillId="2" borderId="40" xfId="1" applyFont="1" applyFill="1" applyBorder="1" applyAlignment="1" applyProtection="1">
      <alignment horizontal="center" vertical="center"/>
    </xf>
    <xf numFmtId="0" fontId="2" fillId="2" borderId="8" xfId="1" applyFont="1" applyFill="1" applyBorder="1" applyAlignment="1" applyProtection="1">
      <alignment horizontal="center" vertical="center"/>
    </xf>
    <xf numFmtId="0" fontId="2" fillId="0" borderId="7" xfId="1" applyFont="1" applyFill="1" applyBorder="1" applyAlignment="1" applyProtection="1">
      <alignment horizontal="center" vertical="center"/>
    </xf>
    <xf numFmtId="0" fontId="2" fillId="0" borderId="8" xfId="1" applyFont="1" applyFill="1" applyBorder="1" applyAlignment="1" applyProtection="1">
      <alignment horizontal="center" vertical="center"/>
    </xf>
    <xf numFmtId="0" fontId="2" fillId="0" borderId="8" xfId="1" applyFont="1" applyFill="1" applyBorder="1" applyAlignment="1" applyProtection="1">
      <alignment horizontal="center" vertical="center"/>
      <protection locked="0"/>
    </xf>
    <xf numFmtId="0" fontId="2" fillId="0" borderId="9" xfId="1" applyFont="1" applyFill="1" applyBorder="1" applyAlignment="1" applyProtection="1">
      <alignment horizontal="center" vertical="center"/>
      <protection locked="0"/>
    </xf>
    <xf numFmtId="0" fontId="2" fillId="0" borderId="10" xfId="1" applyFont="1" applyFill="1" applyBorder="1" applyAlignment="1" applyProtection="1">
      <alignment horizontal="center" vertical="center"/>
      <protection locked="0"/>
    </xf>
    <xf numFmtId="0" fontId="2" fillId="0" borderId="20" xfId="1" applyFont="1" applyFill="1" applyBorder="1" applyAlignment="1" applyProtection="1">
      <alignment horizontal="center" vertical="center"/>
      <protection locked="0"/>
    </xf>
    <xf numFmtId="171" fontId="2" fillId="2" borderId="20" xfId="5" applyNumberFormat="1" applyFont="1" applyFill="1" applyBorder="1" applyAlignment="1" applyProtection="1">
      <alignment horizontal="center" vertical="center"/>
    </xf>
    <xf numFmtId="0" fontId="2" fillId="0" borderId="1" xfId="1" applyFont="1" applyFill="1" applyBorder="1" applyAlignment="1" applyProtection="1">
      <alignment horizontal="center" vertical="center" wrapText="1"/>
    </xf>
    <xf numFmtId="0" fontId="2" fillId="0" borderId="2" xfId="1" applyFont="1" applyFill="1" applyBorder="1" applyAlignment="1" applyProtection="1">
      <alignment horizontal="center" vertical="center" wrapText="1"/>
    </xf>
    <xf numFmtId="0" fontId="2" fillId="0" borderId="64" xfId="1" applyFont="1" applyFill="1" applyBorder="1" applyAlignment="1" applyProtection="1">
      <alignment horizontal="center" vertical="center" wrapText="1"/>
    </xf>
    <xf numFmtId="0" fontId="2" fillId="0" borderId="57" xfId="1" applyFont="1" applyFill="1" applyBorder="1" applyAlignment="1" applyProtection="1">
      <alignment horizontal="center" vertical="center" wrapText="1"/>
    </xf>
    <xf numFmtId="0" fontId="2" fillId="0" borderId="2" xfId="1" applyFont="1" applyFill="1" applyBorder="1" applyAlignment="1" applyProtection="1">
      <alignment horizontal="center" vertical="center"/>
    </xf>
    <xf numFmtId="1" fontId="2" fillId="0" borderId="2" xfId="1" applyNumberFormat="1" applyFont="1" applyFill="1" applyBorder="1" applyAlignment="1" applyProtection="1">
      <alignment horizontal="center" vertical="center"/>
      <protection locked="0"/>
    </xf>
    <xf numFmtId="2" fontId="2" fillId="0" borderId="52" xfId="1" applyNumberFormat="1" applyFont="1" applyFill="1" applyBorder="1" applyAlignment="1" applyProtection="1">
      <alignment horizontal="center" vertical="center"/>
    </xf>
    <xf numFmtId="2" fontId="2" fillId="0" borderId="50" xfId="1" applyNumberFormat="1" applyFont="1" applyFill="1" applyBorder="1" applyAlignment="1" applyProtection="1">
      <alignment horizontal="center" vertical="center"/>
    </xf>
    <xf numFmtId="1" fontId="2" fillId="0" borderId="57" xfId="1" applyNumberFormat="1" applyFont="1" applyFill="1" applyBorder="1" applyAlignment="1" applyProtection="1">
      <alignment horizontal="center" vertical="center"/>
      <protection locked="0"/>
    </xf>
    <xf numFmtId="0" fontId="2" fillId="0" borderId="29" xfId="1" applyFont="1" applyFill="1" applyBorder="1" applyAlignment="1" applyProtection="1">
      <alignment horizontal="center" vertical="center" wrapText="1"/>
    </xf>
    <xf numFmtId="0" fontId="2" fillId="0" borderId="3" xfId="1" applyFont="1" applyFill="1" applyBorder="1" applyAlignment="1" applyProtection="1">
      <alignment horizontal="center" vertical="center" wrapText="1"/>
    </xf>
    <xf numFmtId="0" fontId="2" fillId="0" borderId="24" xfId="1" applyFont="1" applyFill="1" applyBorder="1" applyAlignment="1" applyProtection="1">
      <alignment horizontal="center" vertical="center" wrapText="1"/>
    </xf>
    <xf numFmtId="0" fontId="2" fillId="0" borderId="0" xfId="1" applyFont="1" applyFill="1" applyBorder="1" applyAlignment="1" applyProtection="1">
      <alignment horizontal="center" vertical="center" wrapText="1"/>
    </xf>
    <xf numFmtId="0" fontId="2" fillId="0" borderId="4" xfId="1" applyFont="1" applyFill="1" applyBorder="1" applyAlignment="1" applyProtection="1">
      <alignment horizontal="center" vertical="center"/>
    </xf>
    <xf numFmtId="0" fontId="2" fillId="0" borderId="5" xfId="1" applyFont="1" applyFill="1" applyBorder="1" applyAlignment="1" applyProtection="1">
      <alignment horizontal="center" vertical="center"/>
    </xf>
    <xf numFmtId="0" fontId="2" fillId="0" borderId="54" xfId="1" applyFont="1" applyFill="1" applyBorder="1" applyAlignment="1" applyProtection="1">
      <alignment horizontal="center" vertical="center"/>
    </xf>
    <xf numFmtId="174" fontId="2" fillId="0" borderId="2" xfId="1" applyNumberFormat="1" applyFont="1" applyFill="1" applyBorder="1" applyAlignment="1" applyProtection="1">
      <alignment horizontal="center" vertical="center"/>
      <protection locked="0"/>
    </xf>
    <xf numFmtId="9" fontId="2" fillId="0" borderId="52" xfId="1" applyNumberFormat="1" applyFont="1" applyFill="1" applyBorder="1" applyAlignment="1" applyProtection="1">
      <alignment horizontal="center" vertical="center"/>
    </xf>
    <xf numFmtId="9" fontId="2" fillId="0" borderId="59" xfId="1" applyNumberFormat="1" applyFont="1" applyFill="1" applyBorder="1" applyAlignment="1" applyProtection="1">
      <alignment horizontal="center" vertical="center"/>
    </xf>
    <xf numFmtId="0" fontId="2" fillId="0" borderId="55" xfId="1" applyFont="1" applyFill="1" applyBorder="1" applyAlignment="1" applyProtection="1">
      <alignment horizontal="center" vertical="center"/>
    </xf>
    <xf numFmtId="0" fontId="2" fillId="0" borderId="22" xfId="1" applyFont="1" applyFill="1" applyBorder="1" applyAlignment="1" applyProtection="1">
      <alignment horizontal="center" vertical="center"/>
    </xf>
    <xf numFmtId="0" fontId="2" fillId="0" borderId="56" xfId="1" applyFont="1" applyFill="1" applyBorder="1" applyAlignment="1" applyProtection="1">
      <alignment horizontal="center" vertical="center"/>
    </xf>
    <xf numFmtId="174" fontId="2" fillId="0" borderId="57" xfId="1" applyNumberFormat="1" applyFont="1" applyFill="1" applyBorder="1" applyAlignment="1" applyProtection="1">
      <alignment horizontal="center" vertical="center"/>
      <protection locked="0"/>
    </xf>
    <xf numFmtId="0" fontId="2" fillId="2" borderId="29" xfId="1" applyFont="1" applyFill="1" applyBorder="1" applyAlignment="1" applyProtection="1">
      <alignment horizontal="center" vertical="center" wrapText="1"/>
    </xf>
    <xf numFmtId="0" fontId="2" fillId="2" borderId="3" xfId="1" applyFont="1" applyFill="1" applyBorder="1" applyAlignment="1" applyProtection="1">
      <alignment horizontal="center" vertical="center" wrapText="1"/>
    </xf>
    <xf numFmtId="0" fontId="2" fillId="2" borderId="30" xfId="1" applyFont="1" applyFill="1" applyBorder="1" applyAlignment="1" applyProtection="1">
      <alignment horizontal="center" vertical="center" wrapText="1"/>
    </xf>
    <xf numFmtId="0" fontId="2" fillId="2" borderId="25" xfId="1" applyFont="1" applyFill="1" applyBorder="1" applyAlignment="1" applyProtection="1">
      <alignment horizontal="center" vertical="center" wrapText="1"/>
    </xf>
    <xf numFmtId="0" fontId="2" fillId="2" borderId="4" xfId="1" applyFont="1" applyFill="1" applyBorder="1" applyAlignment="1" applyProtection="1">
      <alignment horizontal="center" vertical="center"/>
    </xf>
    <xf numFmtId="0" fontId="2" fillId="2" borderId="5" xfId="1" applyFont="1" applyFill="1" applyBorder="1" applyAlignment="1" applyProtection="1">
      <alignment horizontal="center" vertical="center"/>
    </xf>
    <xf numFmtId="0" fontId="2" fillId="2" borderId="54" xfId="1" applyFont="1" applyFill="1" applyBorder="1" applyAlignment="1" applyProtection="1">
      <alignment horizontal="center" vertical="center"/>
    </xf>
    <xf numFmtId="1" fontId="2" fillId="2" borderId="2" xfId="1" applyNumberFormat="1" applyFont="1" applyFill="1" applyBorder="1" applyAlignment="1" applyProtection="1">
      <alignment horizontal="center" vertical="center"/>
      <protection locked="0"/>
    </xf>
    <xf numFmtId="1" fontId="2" fillId="0" borderId="33" xfId="1" applyNumberFormat="1" applyFont="1" applyFill="1" applyBorder="1" applyAlignment="1" applyProtection="1">
      <alignment horizontal="center" vertical="center"/>
    </xf>
    <xf numFmtId="1" fontId="2" fillId="0" borderId="58" xfId="1" applyNumberFormat="1" applyFont="1" applyFill="1" applyBorder="1" applyAlignment="1" applyProtection="1">
      <alignment horizontal="center" vertical="center"/>
    </xf>
    <xf numFmtId="0" fontId="2" fillId="2" borderId="55" xfId="1" applyFont="1" applyFill="1" applyBorder="1" applyAlignment="1" applyProtection="1">
      <alignment horizontal="center" vertical="center"/>
    </xf>
    <xf numFmtId="0" fontId="2" fillId="2" borderId="22" xfId="1" applyFont="1" applyFill="1" applyBorder="1" applyAlignment="1" applyProtection="1">
      <alignment horizontal="center" vertical="center"/>
    </xf>
    <xf numFmtId="0" fontId="2" fillId="2" borderId="56" xfId="1" applyFont="1" applyFill="1" applyBorder="1" applyAlignment="1" applyProtection="1">
      <alignment horizontal="center" vertical="center"/>
    </xf>
    <xf numFmtId="1" fontId="2" fillId="2" borderId="57" xfId="1" applyNumberFormat="1" applyFont="1" applyFill="1" applyBorder="1" applyAlignment="1" applyProtection="1">
      <alignment horizontal="center" vertical="center"/>
      <protection locked="0"/>
    </xf>
    <xf numFmtId="0" fontId="2" fillId="6" borderId="29" xfId="1" applyFont="1" applyFill="1" applyBorder="1" applyAlignment="1" applyProtection="1">
      <alignment horizontal="center" vertical="center" wrapText="1"/>
    </xf>
    <xf numFmtId="0" fontId="2" fillId="6" borderId="3" xfId="1" applyFont="1" applyFill="1" applyBorder="1" applyAlignment="1" applyProtection="1">
      <alignment horizontal="center" vertical="center" wrapText="1"/>
    </xf>
    <xf numFmtId="0" fontId="2" fillId="6" borderId="30" xfId="1" applyFont="1" applyFill="1" applyBorder="1" applyAlignment="1" applyProtection="1">
      <alignment horizontal="center" vertical="center" wrapText="1"/>
    </xf>
    <xf numFmtId="0" fontId="2" fillId="6" borderId="39" xfId="1" applyFont="1" applyFill="1" applyBorder="1" applyAlignment="1" applyProtection="1">
      <alignment horizontal="center" vertical="center" wrapText="1"/>
    </xf>
    <xf numFmtId="0" fontId="2" fillId="6" borderId="14" xfId="1" applyFont="1" applyFill="1" applyBorder="1" applyAlignment="1" applyProtection="1">
      <alignment horizontal="center" vertical="center" wrapText="1"/>
    </xf>
    <xf numFmtId="0" fontId="2" fillId="6" borderId="45" xfId="1" applyFont="1" applyFill="1" applyBorder="1" applyAlignment="1" applyProtection="1">
      <alignment horizontal="center" vertical="center" wrapText="1"/>
    </xf>
    <xf numFmtId="0" fontId="2" fillId="6" borderId="4" xfId="1" applyFont="1" applyFill="1" applyBorder="1" applyAlignment="1" applyProtection="1">
      <alignment horizontal="center" vertical="center"/>
    </xf>
    <xf numFmtId="0" fontId="2" fillId="6" borderId="5" xfId="1" applyFont="1" applyFill="1" applyBorder="1" applyAlignment="1" applyProtection="1">
      <alignment horizontal="center" vertical="center"/>
    </xf>
    <xf numFmtId="0" fontId="2" fillId="6" borderId="54" xfId="1" applyFont="1" applyFill="1" applyBorder="1" applyAlignment="1" applyProtection="1">
      <alignment horizontal="center" vertical="center"/>
    </xf>
    <xf numFmtId="1" fontId="2" fillId="6" borderId="2" xfId="1" applyNumberFormat="1" applyFont="1" applyFill="1" applyBorder="1" applyAlignment="1" applyProtection="1">
      <alignment horizontal="center" vertical="center"/>
      <protection locked="0"/>
    </xf>
    <xf numFmtId="1" fontId="2" fillId="0" borderId="15" xfId="1" applyNumberFormat="1" applyFont="1" applyFill="1" applyBorder="1" applyAlignment="1" applyProtection="1">
      <alignment horizontal="center" vertical="center"/>
    </xf>
    <xf numFmtId="0" fontId="2" fillId="6" borderId="37" xfId="1" applyFont="1" applyFill="1" applyBorder="1" applyAlignment="1" applyProtection="1">
      <alignment horizontal="center" vertical="center"/>
    </xf>
    <xf numFmtId="0" fontId="2" fillId="6" borderId="35" xfId="1" applyFont="1" applyFill="1" applyBorder="1" applyAlignment="1" applyProtection="1">
      <alignment horizontal="center" vertical="center"/>
    </xf>
    <xf numFmtId="0" fontId="2" fillId="6" borderId="36" xfId="1" applyFont="1" applyFill="1" applyBorder="1" applyAlignment="1" applyProtection="1">
      <alignment horizontal="center" vertical="center"/>
    </xf>
    <xf numFmtId="1" fontId="2" fillId="6" borderId="13" xfId="1" applyNumberFormat="1" applyFont="1" applyFill="1" applyBorder="1" applyAlignment="1" applyProtection="1">
      <alignment horizontal="center" vertical="center"/>
      <protection locked="0"/>
    </xf>
    <xf numFmtId="0" fontId="2" fillId="2" borderId="45" xfId="1" applyFont="1" applyFill="1" applyBorder="1" applyAlignment="1" applyProtection="1">
      <alignment horizontal="center" vertical="center" wrapText="1"/>
    </xf>
    <xf numFmtId="0" fontId="2" fillId="2" borderId="37" xfId="1" applyFont="1" applyFill="1" applyBorder="1" applyAlignment="1" applyProtection="1">
      <alignment horizontal="center" vertical="center" wrapText="1"/>
    </xf>
    <xf numFmtId="0" fontId="2" fillId="2" borderId="35" xfId="1" applyFont="1" applyFill="1" applyBorder="1" applyAlignment="1" applyProtection="1">
      <alignment horizontal="center" vertical="center" wrapText="1"/>
    </xf>
    <xf numFmtId="0" fontId="2" fillId="2" borderId="36" xfId="1" applyFont="1" applyFill="1" applyBorder="1" applyAlignment="1" applyProtection="1">
      <alignment horizontal="center" vertical="center" wrapText="1"/>
    </xf>
    <xf numFmtId="1" fontId="2" fillId="2" borderId="13" xfId="1" applyNumberFormat="1" applyFont="1" applyFill="1" applyBorder="1" applyAlignment="1" applyProtection="1">
      <alignment horizontal="center" vertical="center"/>
      <protection locked="0"/>
    </xf>
    <xf numFmtId="0" fontId="2" fillId="2" borderId="16" xfId="1" applyFont="1" applyFill="1" applyBorder="1" applyAlignment="1" applyProtection="1">
      <alignment horizontal="center" vertical="center"/>
    </xf>
    <xf numFmtId="0" fontId="2" fillId="2" borderId="17" xfId="1" applyFont="1" applyFill="1" applyBorder="1" applyAlignment="1" applyProtection="1">
      <alignment horizontal="center" vertical="center"/>
    </xf>
    <xf numFmtId="0" fontId="2" fillId="2" borderId="18" xfId="1" applyFont="1" applyFill="1" applyBorder="1" applyAlignment="1" applyProtection="1">
      <alignment horizontal="center" vertical="center"/>
    </xf>
    <xf numFmtId="0" fontId="3" fillId="4" borderId="64" xfId="1" applyFont="1" applyFill="1" applyBorder="1" applyAlignment="1" applyProtection="1">
      <alignment horizontal="center" vertical="center"/>
    </xf>
    <xf numFmtId="0" fontId="3" fillId="4" borderId="57" xfId="1" applyFont="1" applyFill="1" applyBorder="1" applyAlignment="1" applyProtection="1">
      <alignment horizontal="center" vertical="center"/>
    </xf>
    <xf numFmtId="0" fontId="3" fillId="4" borderId="58" xfId="1" applyFont="1" applyFill="1" applyBorder="1" applyAlignment="1" applyProtection="1">
      <alignment horizontal="center" vertical="center"/>
    </xf>
    <xf numFmtId="0" fontId="2" fillId="0" borderId="24" xfId="1" applyFont="1" applyFill="1" applyBorder="1" applyAlignment="1" applyProtection="1">
      <alignment horizontal="left" vertical="center"/>
    </xf>
    <xf numFmtId="0" fontId="2" fillId="0" borderId="0" xfId="1" applyFont="1" applyFill="1" applyBorder="1" applyAlignment="1" applyProtection="1">
      <alignment horizontal="left" vertical="center"/>
    </xf>
    <xf numFmtId="0" fontId="2" fillId="2" borderId="24" xfId="1" applyFont="1" applyFill="1" applyBorder="1" applyAlignment="1" applyProtection="1">
      <alignment horizontal="center" vertical="center"/>
    </xf>
    <xf numFmtId="0" fontId="2" fillId="2" borderId="0" xfId="1" applyFont="1" applyFill="1" applyBorder="1" applyAlignment="1" applyProtection="1">
      <alignment horizontal="center" vertical="center"/>
    </xf>
    <xf numFmtId="0" fontId="2" fillId="2" borderId="27" xfId="1" applyFont="1" applyFill="1" applyBorder="1" applyAlignment="1" applyProtection="1">
      <alignment horizontal="center" vertical="center"/>
    </xf>
    <xf numFmtId="0" fontId="3" fillId="4" borderId="16" xfId="1" applyFont="1" applyFill="1" applyBorder="1" applyAlignment="1" applyProtection="1">
      <alignment horizontal="center" vertical="center"/>
    </xf>
    <xf numFmtId="0" fontId="3" fillId="4" borderId="17" xfId="1" applyFont="1" applyFill="1" applyBorder="1" applyAlignment="1" applyProtection="1">
      <alignment horizontal="center" vertical="center"/>
    </xf>
    <xf numFmtId="0" fontId="3" fillId="4" borderId="18" xfId="1" applyFont="1" applyFill="1" applyBorder="1" applyAlignment="1" applyProtection="1">
      <alignment horizontal="center" vertical="center"/>
    </xf>
    <xf numFmtId="0" fontId="2" fillId="2" borderId="21" xfId="1" applyFont="1" applyFill="1" applyBorder="1" applyAlignment="1" applyProtection="1">
      <alignment horizontal="center" vertical="center"/>
    </xf>
    <xf numFmtId="0" fontId="2" fillId="2" borderId="26" xfId="1" applyFont="1" applyFill="1" applyBorder="1" applyAlignment="1" applyProtection="1">
      <alignment horizontal="center" vertical="center"/>
    </xf>
    <xf numFmtId="0" fontId="2" fillId="2" borderId="24" xfId="1" applyFont="1" applyFill="1" applyBorder="1" applyAlignment="1" applyProtection="1">
      <alignment horizontal="left" vertical="center"/>
    </xf>
    <xf numFmtId="0" fontId="2" fillId="2" borderId="0" xfId="1" applyFont="1" applyFill="1" applyBorder="1" applyAlignment="1" applyProtection="1">
      <alignment horizontal="left" vertical="center"/>
    </xf>
    <xf numFmtId="164" fontId="2" fillId="2" borderId="8" xfId="1" applyNumberFormat="1" applyFont="1" applyFill="1" applyBorder="1" applyAlignment="1" applyProtection="1">
      <alignment horizontal="center" vertical="center"/>
      <protection locked="0"/>
    </xf>
    <xf numFmtId="0" fontId="2" fillId="0" borderId="24" xfId="1" applyFont="1" applyFill="1" applyBorder="1" applyAlignment="1" applyProtection="1">
      <alignment vertical="center" wrapText="1"/>
    </xf>
    <xf numFmtId="0" fontId="2" fillId="0" borderId="0" xfId="1" applyFont="1" applyFill="1" applyBorder="1" applyAlignment="1" applyProtection="1">
      <alignment vertical="center" wrapText="1"/>
    </xf>
    <xf numFmtId="0" fontId="2" fillId="2" borderId="23" xfId="1" applyFont="1" applyFill="1" applyBorder="1" applyAlignment="1" applyProtection="1">
      <alignment horizontal="center" vertical="center"/>
      <protection locked="0"/>
    </xf>
    <xf numFmtId="0" fontId="19" fillId="4" borderId="19" xfId="1" applyFont="1" applyFill="1" applyBorder="1" applyAlignment="1" applyProtection="1">
      <alignment horizontal="center" vertical="center"/>
    </xf>
    <xf numFmtId="0" fontId="19" fillId="4" borderId="10" xfId="1" applyFont="1" applyFill="1" applyBorder="1" applyAlignment="1" applyProtection="1">
      <alignment horizontal="center" vertical="center"/>
    </xf>
    <xf numFmtId="0" fontId="19" fillId="4" borderId="11" xfId="1" applyFont="1" applyFill="1" applyBorder="1" applyAlignment="1" applyProtection="1">
      <alignment horizontal="center" vertical="center"/>
    </xf>
    <xf numFmtId="0" fontId="2" fillId="2" borderId="24" xfId="1" applyFont="1" applyFill="1" applyBorder="1" applyAlignment="1" applyProtection="1">
      <alignment vertical="center"/>
    </xf>
    <xf numFmtId="0" fontId="2" fillId="2" borderId="0" xfId="1" applyFont="1" applyFill="1" applyBorder="1" applyAlignment="1" applyProtection="1">
      <alignment vertical="center"/>
    </xf>
    <xf numFmtId="0" fontId="2" fillId="2" borderId="28" xfId="1" applyFont="1" applyFill="1" applyBorder="1" applyAlignment="1" applyProtection="1">
      <alignment horizontal="center" vertical="center" wrapText="1"/>
    </xf>
    <xf numFmtId="0" fontId="2" fillId="2" borderId="25" xfId="1" applyFont="1" applyFill="1" applyBorder="1" applyAlignment="1" applyProtection="1">
      <alignment horizontal="center" vertical="center"/>
    </xf>
    <xf numFmtId="0" fontId="2" fillId="2" borderId="28" xfId="1" applyFont="1" applyFill="1" applyBorder="1" applyAlignment="1" applyProtection="1">
      <alignment horizontal="center" vertical="center"/>
    </xf>
    <xf numFmtId="0" fontId="3" fillId="4" borderId="19" xfId="1" applyFont="1" applyFill="1" applyBorder="1" applyAlignment="1" applyProtection="1">
      <alignment horizontal="center" vertical="center"/>
    </xf>
    <xf numFmtId="0" fontId="3" fillId="4" borderId="10" xfId="1" applyFont="1" applyFill="1" applyBorder="1" applyAlignment="1" applyProtection="1">
      <alignment horizontal="center" vertical="center"/>
    </xf>
    <xf numFmtId="0" fontId="3" fillId="4" borderId="11" xfId="1" applyFont="1" applyFill="1" applyBorder="1" applyAlignment="1" applyProtection="1">
      <alignment horizontal="center" vertical="center"/>
    </xf>
    <xf numFmtId="0" fontId="2" fillId="2" borderId="10" xfId="1" applyFont="1" applyFill="1" applyBorder="1" applyAlignment="1" applyProtection="1">
      <alignment horizontal="center" vertical="center"/>
    </xf>
    <xf numFmtId="0" fontId="2" fillId="2" borderId="11" xfId="1" applyFont="1" applyFill="1" applyBorder="1" applyAlignment="1" applyProtection="1">
      <alignment horizontal="center" vertical="center"/>
    </xf>
    <xf numFmtId="0" fontId="3" fillId="4" borderId="7" xfId="1" applyFont="1" applyFill="1" applyBorder="1" applyAlignment="1" applyProtection="1">
      <alignment horizontal="left" vertical="center"/>
    </xf>
    <xf numFmtId="0" fontId="3" fillId="4" borderId="8" xfId="1" applyFont="1" applyFill="1" applyBorder="1" applyAlignment="1" applyProtection="1">
      <alignment horizontal="left" vertical="center"/>
    </xf>
    <xf numFmtId="171" fontId="2" fillId="4" borderId="8" xfId="1" applyNumberFormat="1" applyFont="1" applyFill="1" applyBorder="1" applyAlignment="1" applyProtection="1">
      <alignment horizontal="center" vertical="center"/>
    </xf>
    <xf numFmtId="0" fontId="2" fillId="4" borderId="8" xfId="1" applyFont="1" applyFill="1" applyBorder="1" applyAlignment="1" applyProtection="1">
      <alignment horizontal="center" vertical="center"/>
    </xf>
    <xf numFmtId="0" fontId="2" fillId="4" borderId="23" xfId="1" applyFont="1" applyFill="1" applyBorder="1" applyAlignment="1" applyProtection="1">
      <alignment horizontal="center" vertical="center"/>
    </xf>
    <xf numFmtId="0" fontId="3" fillId="4" borderId="8" xfId="1" applyFont="1" applyFill="1" applyBorder="1" applyAlignment="1" applyProtection="1">
      <alignment horizontal="center" vertical="center"/>
    </xf>
    <xf numFmtId="0" fontId="3" fillId="0" borderId="55" xfId="1" applyFont="1" applyFill="1" applyBorder="1" applyAlignment="1" applyProtection="1">
      <alignment horizontal="center" vertical="center"/>
    </xf>
    <xf numFmtId="0" fontId="3" fillId="0" borderId="22" xfId="1" applyFont="1" applyFill="1" applyBorder="1" applyAlignment="1" applyProtection="1">
      <alignment horizontal="center" vertical="center"/>
    </xf>
    <xf numFmtId="0" fontId="3" fillId="0" borderId="26" xfId="1" applyFont="1" applyFill="1" applyBorder="1" applyAlignment="1" applyProtection="1">
      <alignment horizontal="center" vertical="center"/>
    </xf>
    <xf numFmtId="0" fontId="3" fillId="0" borderId="60" xfId="1" applyFont="1" applyFill="1" applyBorder="1" applyAlignment="1" applyProtection="1">
      <alignment horizontal="center" vertical="center"/>
    </xf>
    <xf numFmtId="0" fontId="3" fillId="0" borderId="17" xfId="1" applyFont="1" applyFill="1" applyBorder="1" applyAlignment="1" applyProtection="1">
      <alignment horizontal="center" vertical="center"/>
    </xf>
    <xf numFmtId="0" fontId="3" fillId="0" borderId="18" xfId="1" applyFont="1" applyFill="1" applyBorder="1" applyAlignment="1" applyProtection="1">
      <alignment horizontal="center" vertical="center"/>
    </xf>
    <xf numFmtId="0" fontId="2" fillId="0" borderId="7" xfId="1" applyFont="1" applyFill="1" applyBorder="1" applyAlignment="1" applyProtection="1">
      <alignment horizontal="center" vertical="center"/>
      <protection locked="0"/>
    </xf>
    <xf numFmtId="0" fontId="3" fillId="4" borderId="19" xfId="1" applyFont="1" applyFill="1" applyBorder="1" applyAlignment="1" applyProtection="1">
      <alignment horizontal="center" vertical="center" wrapText="1"/>
    </xf>
    <xf numFmtId="0" fontId="3" fillId="4" borderId="10" xfId="1" applyFont="1" applyFill="1" applyBorder="1" applyAlignment="1" applyProtection="1">
      <alignment horizontal="center" vertical="center" wrapText="1"/>
    </xf>
    <xf numFmtId="0" fontId="3" fillId="4" borderId="20" xfId="1" applyFont="1" applyFill="1" applyBorder="1" applyAlignment="1" applyProtection="1">
      <alignment horizontal="center" vertical="center" wrapText="1"/>
    </xf>
    <xf numFmtId="0" fontId="3" fillId="4" borderId="9" xfId="1" applyFont="1" applyFill="1" applyBorder="1" applyAlignment="1" applyProtection="1">
      <alignment horizontal="center" vertical="center"/>
    </xf>
    <xf numFmtId="0" fontId="3" fillId="4" borderId="20" xfId="1" applyFont="1" applyFill="1" applyBorder="1" applyAlignment="1" applyProtection="1">
      <alignment horizontal="center" vertical="center"/>
    </xf>
    <xf numFmtId="0" fontId="3" fillId="4" borderId="9" xfId="1" applyFont="1" applyFill="1" applyBorder="1" applyAlignment="1" applyProtection="1">
      <alignment horizontal="center" vertical="center" wrapText="1"/>
    </xf>
    <xf numFmtId="0" fontId="3" fillId="4" borderId="11" xfId="1" applyFont="1" applyFill="1" applyBorder="1" applyAlignment="1" applyProtection="1">
      <alignment horizontal="center" vertical="center" wrapText="1"/>
    </xf>
    <xf numFmtId="0" fontId="2" fillId="2" borderId="19" xfId="1" applyFont="1" applyFill="1" applyBorder="1" applyAlignment="1" applyProtection="1">
      <alignment horizontal="center" vertical="center" wrapText="1"/>
      <protection locked="0"/>
    </xf>
    <xf numFmtId="171" fontId="2" fillId="4" borderId="23" xfId="1" applyNumberFormat="1" applyFont="1" applyFill="1" applyBorder="1" applyAlignment="1" applyProtection="1">
      <alignment horizontal="center" vertical="center"/>
    </xf>
    <xf numFmtId="171" fontId="2" fillId="0" borderId="9" xfId="5" applyNumberFormat="1" applyFont="1" applyFill="1" applyBorder="1" applyAlignment="1" applyProtection="1">
      <alignment horizontal="center" vertical="center"/>
      <protection locked="0"/>
    </xf>
    <xf numFmtId="171" fontId="2" fillId="0" borderId="10" xfId="5" applyNumberFormat="1" applyFont="1" applyFill="1" applyBorder="1" applyAlignment="1" applyProtection="1">
      <alignment horizontal="center" vertical="center"/>
      <protection locked="0"/>
    </xf>
    <xf numFmtId="171" fontId="2" fillId="0" borderId="20" xfId="5" applyNumberFormat="1" applyFont="1" applyFill="1" applyBorder="1" applyAlignment="1" applyProtection="1">
      <alignment horizontal="center" vertical="center"/>
      <protection locked="0"/>
    </xf>
    <xf numFmtId="0" fontId="3" fillId="0" borderId="7" xfId="1" applyFont="1" applyFill="1" applyBorder="1" applyAlignment="1" applyProtection="1">
      <alignment horizontal="left" vertical="center"/>
      <protection locked="0"/>
    </xf>
    <xf numFmtId="0" fontId="3" fillId="0" borderId="8" xfId="1" applyFont="1" applyFill="1" applyBorder="1" applyAlignment="1" applyProtection="1">
      <alignment horizontal="left" vertical="center"/>
      <protection locked="0"/>
    </xf>
    <xf numFmtId="171" fontId="2" fillId="0" borderId="8" xfId="5" applyNumberFormat="1" applyFont="1" applyFill="1" applyBorder="1" applyAlignment="1" applyProtection="1">
      <alignment horizontal="center" vertical="center"/>
      <protection locked="0"/>
    </xf>
    <xf numFmtId="171" fontId="2" fillId="0" borderId="8" xfId="1" applyNumberFormat="1" applyFont="1" applyFill="1" applyBorder="1" applyAlignment="1" applyProtection="1">
      <alignment horizontal="center" vertical="center"/>
      <protection locked="0"/>
    </xf>
    <xf numFmtId="171" fontId="2" fillId="0" borderId="9" xfId="5" applyNumberFormat="1" applyFont="1" applyFill="1" applyBorder="1" applyAlignment="1" applyProtection="1">
      <alignment horizontal="center" vertical="center"/>
    </xf>
    <xf numFmtId="171" fontId="2" fillId="0" borderId="10" xfId="5" applyNumberFormat="1" applyFont="1" applyFill="1" applyBorder="1" applyAlignment="1" applyProtection="1">
      <alignment horizontal="center" vertical="center"/>
    </xf>
    <xf numFmtId="171" fontId="2" fillId="0" borderId="11" xfId="5" applyNumberFormat="1" applyFont="1" applyFill="1" applyBorder="1" applyAlignment="1" applyProtection="1">
      <alignment horizontal="center" vertical="center"/>
    </xf>
    <xf numFmtId="0" fontId="3" fillId="4" borderId="7" xfId="1" applyFont="1" applyFill="1" applyBorder="1" applyAlignment="1" applyProtection="1">
      <alignment horizontal="center" vertical="center" wrapText="1"/>
    </xf>
    <xf numFmtId="0" fontId="3" fillId="4" borderId="8" xfId="1" applyFont="1" applyFill="1" applyBorder="1" applyAlignment="1" applyProtection="1">
      <alignment horizontal="center" vertical="center" wrapText="1"/>
    </xf>
    <xf numFmtId="0" fontId="3" fillId="4" borderId="23" xfId="1" applyFont="1" applyFill="1" applyBorder="1" applyAlignment="1" applyProtection="1">
      <alignment horizontal="center" vertical="center" wrapText="1"/>
    </xf>
    <xf numFmtId="0" fontId="2" fillId="2" borderId="0" xfId="1" applyFont="1" applyFill="1" applyBorder="1" applyAlignment="1" applyProtection="1">
      <alignment horizontal="center" vertical="center"/>
      <protection locked="0"/>
    </xf>
    <xf numFmtId="171" fontId="2" fillId="2" borderId="8" xfId="1" applyNumberFormat="1" applyFont="1" applyFill="1" applyBorder="1" applyAlignment="1" applyProtection="1">
      <alignment horizontal="center" vertical="center"/>
      <protection locked="0"/>
    </xf>
    <xf numFmtId="171" fontId="2" fillId="2" borderId="9" xfId="5" applyNumberFormat="1" applyFont="1" applyFill="1" applyBorder="1" applyAlignment="1" applyProtection="1">
      <alignment horizontal="left" vertical="center"/>
    </xf>
    <xf numFmtId="171" fontId="2" fillId="2" borderId="10" xfId="5" applyNumberFormat="1" applyFont="1" applyFill="1" applyBorder="1" applyAlignment="1" applyProtection="1">
      <alignment horizontal="left" vertical="center"/>
    </xf>
    <xf numFmtId="171" fontId="2" fillId="2" borderId="20" xfId="5" applyNumberFormat="1" applyFont="1" applyFill="1" applyBorder="1" applyAlignment="1" applyProtection="1">
      <alignment horizontal="left" vertical="center"/>
    </xf>
    <xf numFmtId="0" fontId="2" fillId="2" borderId="11" xfId="1" applyFont="1" applyFill="1" applyBorder="1" applyAlignment="1" applyProtection="1">
      <alignment horizontal="center" vertical="center"/>
      <protection locked="0"/>
    </xf>
    <xf numFmtId="1" fontId="2" fillId="2" borderId="8" xfId="1" applyNumberFormat="1" applyFont="1" applyFill="1" applyBorder="1" applyAlignment="1" applyProtection="1">
      <alignment horizontal="center" vertical="center"/>
      <protection locked="0"/>
    </xf>
    <xf numFmtId="0" fontId="2" fillId="0" borderId="24" xfId="1" applyFont="1" applyFill="1" applyBorder="1" applyAlignment="1" applyProtection="1">
      <alignment horizontal="left" vertical="center" wrapText="1"/>
      <protection locked="0"/>
    </xf>
    <xf numFmtId="0" fontId="2" fillId="0" borderId="0" xfId="1" applyFont="1" applyFill="1" applyBorder="1" applyAlignment="1" applyProtection="1">
      <alignment horizontal="left" vertical="center" wrapText="1"/>
      <protection locked="0"/>
    </xf>
    <xf numFmtId="164" fontId="2" fillId="2" borderId="0" xfId="1" applyNumberFormat="1" applyFont="1" applyFill="1" applyBorder="1" applyAlignment="1" applyProtection="1">
      <alignment horizontal="center" vertical="center" wrapText="1"/>
    </xf>
    <xf numFmtId="164" fontId="2" fillId="0" borderId="8" xfId="1" applyNumberFormat="1" applyFont="1" applyBorder="1" applyAlignment="1" applyProtection="1">
      <alignment horizontal="center" vertical="center" wrapText="1"/>
      <protection locked="0"/>
    </xf>
    <xf numFmtId="164" fontId="2" fillId="0" borderId="23" xfId="1" applyNumberFormat="1" applyFont="1" applyBorder="1" applyAlignment="1" applyProtection="1">
      <alignment horizontal="center" vertical="center" wrapText="1"/>
      <protection locked="0"/>
    </xf>
    <xf numFmtId="0" fontId="4" fillId="3" borderId="19" xfId="1" applyFont="1" applyFill="1" applyBorder="1" applyAlignment="1" applyProtection="1">
      <alignment horizontal="center" vertical="center"/>
    </xf>
    <xf numFmtId="0" fontId="4" fillId="3" borderId="10" xfId="1" applyFont="1" applyFill="1" applyBorder="1" applyAlignment="1" applyProtection="1">
      <alignment horizontal="center" vertical="center"/>
    </xf>
    <xf numFmtId="0" fontId="4" fillId="3" borderId="11" xfId="1" applyFont="1" applyFill="1" applyBorder="1" applyAlignment="1" applyProtection="1">
      <alignment horizontal="center" vertical="center"/>
    </xf>
    <xf numFmtId="0" fontId="3" fillId="2" borderId="2" xfId="1" applyFont="1" applyFill="1" applyBorder="1" applyAlignment="1" applyProtection="1">
      <alignment horizontal="center" vertical="center" wrapText="1"/>
    </xf>
    <xf numFmtId="0" fontId="3" fillId="2" borderId="8" xfId="1" applyFont="1" applyFill="1" applyBorder="1" applyAlignment="1" applyProtection="1">
      <alignment horizontal="center" vertical="center" wrapText="1"/>
    </xf>
    <xf numFmtId="0" fontId="3" fillId="2" borderId="13" xfId="1" applyFont="1" applyFill="1" applyBorder="1" applyAlignment="1" applyProtection="1">
      <alignment horizontal="center" vertical="center" wrapText="1"/>
    </xf>
    <xf numFmtId="0" fontId="3" fillId="2" borderId="13" xfId="1" applyFont="1" applyFill="1" applyBorder="1" applyAlignment="1" applyProtection="1">
      <alignment horizontal="right" vertical="center" wrapText="1"/>
    </xf>
    <xf numFmtId="0" fontId="3" fillId="2" borderId="15" xfId="1" applyFont="1" applyFill="1" applyBorder="1" applyAlignment="1" applyProtection="1">
      <alignment horizontal="right" vertical="center" wrapText="1"/>
    </xf>
    <xf numFmtId="0" fontId="3" fillId="0" borderId="19" xfId="1" applyFont="1" applyFill="1" applyBorder="1" applyAlignment="1" applyProtection="1">
      <alignment horizontal="center" vertical="center"/>
    </xf>
    <xf numFmtId="0" fontId="3" fillId="0" borderId="10" xfId="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0" fontId="9" fillId="2" borderId="8" xfId="2" applyFont="1" applyFill="1" applyBorder="1" applyAlignment="1" applyProtection="1">
      <alignment horizontal="center" vertical="center" wrapText="1"/>
      <protection locked="0"/>
    </xf>
    <xf numFmtId="0" fontId="3" fillId="4" borderId="7" xfId="1" applyFont="1" applyFill="1" applyBorder="1" applyAlignment="1" applyProtection="1">
      <alignment horizontal="center" vertical="center"/>
    </xf>
    <xf numFmtId="0" fontId="3" fillId="4" borderId="23" xfId="1" applyFont="1" applyFill="1" applyBorder="1" applyAlignment="1" applyProtection="1">
      <alignment horizontal="center" vertical="center"/>
    </xf>
    <xf numFmtId="0" fontId="2" fillId="0" borderId="8" xfId="1" applyFont="1" applyFill="1" applyBorder="1" applyAlignment="1" applyProtection="1">
      <alignment horizontal="center" vertical="center" wrapText="1"/>
    </xf>
    <xf numFmtId="0" fontId="2" fillId="9" borderId="8" xfId="1" applyFont="1" applyFill="1" applyBorder="1" applyAlignment="1" applyProtection="1">
      <alignment horizontal="center" vertical="center" wrapText="1"/>
    </xf>
    <xf numFmtId="0" fontId="2" fillId="0" borderId="21" xfId="1" applyFont="1" applyFill="1" applyBorder="1" applyAlignment="1" applyProtection="1">
      <alignment horizontal="center" vertical="center" wrapText="1"/>
    </xf>
    <xf numFmtId="0" fontId="2" fillId="0" borderId="22" xfId="1" applyFont="1" applyFill="1" applyBorder="1" applyAlignment="1" applyProtection="1">
      <alignment horizontal="center" vertical="center" wrapText="1"/>
    </xf>
    <xf numFmtId="0" fontId="2" fillId="0" borderId="56" xfId="1" applyFont="1" applyFill="1" applyBorder="1" applyAlignment="1" applyProtection="1">
      <alignment horizontal="center" vertical="center" wrapText="1"/>
    </xf>
    <xf numFmtId="0" fontId="2" fillId="0" borderId="16" xfId="1" applyFont="1" applyFill="1" applyBorder="1" applyAlignment="1" applyProtection="1">
      <alignment horizontal="center" vertical="center" wrapText="1"/>
    </xf>
    <xf numFmtId="0" fontId="2" fillId="0" borderId="17" xfId="1" applyFont="1" applyFill="1" applyBorder="1" applyAlignment="1" applyProtection="1">
      <alignment horizontal="center" vertical="center" wrapText="1"/>
    </xf>
    <xf numFmtId="0" fontId="2" fillId="0" borderId="32" xfId="1" applyFont="1" applyFill="1" applyBorder="1" applyAlignment="1" applyProtection="1">
      <alignment horizontal="center" vertical="center" wrapText="1"/>
    </xf>
    <xf numFmtId="10" fontId="2" fillId="0" borderId="8" xfId="9" applyNumberFormat="1" applyFont="1" applyFill="1" applyBorder="1" applyAlignment="1" applyProtection="1">
      <alignment horizontal="center" vertical="center" wrapText="1"/>
    </xf>
    <xf numFmtId="10" fontId="2" fillId="0" borderId="9" xfId="9" applyNumberFormat="1" applyFont="1" applyFill="1" applyBorder="1" applyAlignment="1" applyProtection="1">
      <alignment horizontal="center" vertical="center" wrapText="1"/>
    </xf>
    <xf numFmtId="10" fontId="2" fillId="0" borderId="23" xfId="9" applyNumberFormat="1" applyFont="1" applyFill="1" applyBorder="1" applyAlignment="1" applyProtection="1">
      <alignment horizontal="center" vertical="center" wrapText="1"/>
    </xf>
    <xf numFmtId="0" fontId="2" fillId="6" borderId="21" xfId="1" applyFont="1" applyFill="1" applyBorder="1" applyAlignment="1" applyProtection="1">
      <alignment horizontal="center" vertical="center" wrapText="1"/>
    </xf>
    <xf numFmtId="0" fontId="2" fillId="6" borderId="22" xfId="1" applyFont="1" applyFill="1" applyBorder="1" applyAlignment="1" applyProtection="1">
      <alignment horizontal="center" vertical="center" wrapText="1"/>
    </xf>
    <xf numFmtId="0" fontId="2" fillId="6" borderId="56" xfId="1" applyFont="1" applyFill="1" applyBorder="1" applyAlignment="1" applyProtection="1">
      <alignment horizontal="center" vertical="center" wrapText="1"/>
    </xf>
    <xf numFmtId="0" fontId="2" fillId="6" borderId="16" xfId="1" applyFont="1" applyFill="1" applyBorder="1" applyAlignment="1" applyProtection="1">
      <alignment horizontal="center" vertical="center" wrapText="1"/>
    </xf>
    <xf numFmtId="0" fontId="2" fillId="6" borderId="17" xfId="1" applyFont="1" applyFill="1" applyBorder="1" applyAlignment="1" applyProtection="1">
      <alignment horizontal="center" vertical="center" wrapText="1"/>
    </xf>
    <xf numFmtId="0" fontId="2" fillId="6" borderId="32" xfId="1" applyFont="1" applyFill="1" applyBorder="1" applyAlignment="1" applyProtection="1">
      <alignment horizontal="center" vertical="center" wrapText="1"/>
    </xf>
    <xf numFmtId="0" fontId="2" fillId="6" borderId="8" xfId="1" applyFont="1" applyFill="1" applyBorder="1" applyAlignment="1" applyProtection="1">
      <alignment horizontal="center" vertical="center" wrapText="1"/>
    </xf>
    <xf numFmtId="10" fontId="2" fillId="6" borderId="8" xfId="9" applyNumberFormat="1" applyFont="1" applyFill="1" applyBorder="1" applyAlignment="1" applyProtection="1">
      <alignment horizontal="center" vertical="center" wrapText="1"/>
    </xf>
    <xf numFmtId="10" fontId="2" fillId="6" borderId="9" xfId="9" applyNumberFormat="1" applyFont="1" applyFill="1" applyBorder="1" applyAlignment="1" applyProtection="1">
      <alignment horizontal="center" vertical="center" wrapText="1"/>
    </xf>
    <xf numFmtId="10" fontId="2" fillId="6" borderId="23" xfId="9" applyNumberFormat="1" applyFont="1" applyFill="1" applyBorder="1" applyAlignment="1" applyProtection="1">
      <alignment horizontal="center" vertical="center" wrapText="1"/>
    </xf>
    <xf numFmtId="0" fontId="2" fillId="2" borderId="56" xfId="1" applyFont="1" applyFill="1" applyBorder="1" applyAlignment="1" applyProtection="1">
      <alignment horizontal="center" vertical="center" wrapText="1"/>
    </xf>
    <xf numFmtId="0" fontId="2" fillId="2" borderId="32" xfId="1" applyFont="1" applyFill="1" applyBorder="1" applyAlignment="1" applyProtection="1">
      <alignment horizontal="center" vertical="center" wrapText="1"/>
    </xf>
    <xf numFmtId="42" fontId="2" fillId="9" borderId="8" xfId="1" applyNumberFormat="1" applyFont="1" applyFill="1" applyBorder="1" applyAlignment="1" applyProtection="1">
      <alignment horizontal="center" vertical="center" wrapText="1"/>
    </xf>
    <xf numFmtId="10" fontId="2" fillId="2" borderId="8" xfId="9" applyNumberFormat="1" applyFont="1" applyFill="1" applyBorder="1" applyAlignment="1" applyProtection="1">
      <alignment horizontal="center" vertical="center" wrapText="1"/>
    </xf>
    <xf numFmtId="10" fontId="2" fillId="2" borderId="9" xfId="9" applyNumberFormat="1" applyFont="1" applyFill="1" applyBorder="1" applyAlignment="1" applyProtection="1">
      <alignment horizontal="center" vertical="center" wrapText="1"/>
    </xf>
    <xf numFmtId="10" fontId="2" fillId="2" borderId="23" xfId="9" applyNumberFormat="1" applyFont="1" applyFill="1" applyBorder="1" applyAlignment="1" applyProtection="1">
      <alignment horizontal="center" vertical="center" wrapText="1"/>
    </xf>
    <xf numFmtId="0" fontId="2" fillId="0" borderId="24" xfId="1" applyFont="1" applyFill="1" applyBorder="1" applyAlignment="1" applyProtection="1">
      <alignment horizontal="left" vertical="top" wrapText="1"/>
    </xf>
    <xf numFmtId="0" fontId="2" fillId="0" borderId="0" xfId="1" applyFont="1" applyFill="1" applyBorder="1" applyAlignment="1" applyProtection="1">
      <alignment horizontal="left" vertical="top" wrapText="1"/>
    </xf>
    <xf numFmtId="9" fontId="3" fillId="2" borderId="8" xfId="9" applyFont="1" applyFill="1" applyBorder="1" applyAlignment="1" applyProtection="1">
      <alignment horizontal="center" vertical="center" wrapText="1"/>
    </xf>
    <xf numFmtId="9" fontId="3" fillId="2" borderId="9" xfId="9" applyFont="1" applyFill="1" applyBorder="1" applyAlignment="1" applyProtection="1">
      <alignment horizontal="center" vertical="center" wrapText="1"/>
    </xf>
    <xf numFmtId="9" fontId="3" fillId="2" borderId="23" xfId="9" applyFont="1" applyFill="1" applyBorder="1" applyAlignment="1" applyProtection="1">
      <alignment horizontal="center" vertical="center" wrapText="1"/>
    </xf>
    <xf numFmtId="9" fontId="2" fillId="2" borderId="8" xfId="9" applyFont="1" applyFill="1" applyBorder="1" applyAlignment="1" applyProtection="1">
      <alignment horizontal="center" vertical="center" wrapText="1"/>
    </xf>
    <xf numFmtId="9" fontId="2" fillId="2" borderId="9" xfId="9" applyFont="1" applyFill="1" applyBorder="1" applyAlignment="1" applyProtection="1">
      <alignment horizontal="center" vertical="center" wrapText="1"/>
    </xf>
    <xf numFmtId="9" fontId="2" fillId="2" borderId="23" xfId="9" applyFont="1" applyFill="1" applyBorder="1" applyAlignment="1" applyProtection="1">
      <alignment horizontal="center" vertical="center" wrapText="1"/>
    </xf>
    <xf numFmtId="0" fontId="2" fillId="6" borderId="24" xfId="1" applyFont="1" applyFill="1" applyBorder="1" applyAlignment="1" applyProtection="1">
      <alignment horizontal="center" vertical="center" wrapText="1"/>
    </xf>
    <xf numFmtId="0" fontId="2" fillId="6" borderId="0" xfId="1" applyFont="1" applyFill="1" applyBorder="1" applyAlignment="1" applyProtection="1">
      <alignment horizontal="center" vertical="center" wrapText="1"/>
    </xf>
    <xf numFmtId="0" fontId="2" fillId="6" borderId="25" xfId="1" applyFont="1" applyFill="1" applyBorder="1" applyAlignment="1" applyProtection="1">
      <alignment horizontal="center" vertical="center" wrapText="1"/>
    </xf>
    <xf numFmtId="10" fontId="2" fillId="6" borderId="57" xfId="9" applyNumberFormat="1" applyFont="1" applyFill="1" applyBorder="1" applyAlignment="1" applyProtection="1">
      <alignment horizontal="center" vertical="center" wrapText="1"/>
    </xf>
    <xf numFmtId="10" fontId="2" fillId="6" borderId="55" xfId="9" applyNumberFormat="1" applyFont="1" applyFill="1" applyBorder="1" applyAlignment="1" applyProtection="1">
      <alignment horizontal="center" vertical="center" wrapText="1"/>
    </xf>
    <xf numFmtId="10" fontId="2" fillId="6" borderId="58" xfId="9" applyNumberFormat="1" applyFont="1" applyFill="1" applyBorder="1" applyAlignment="1" applyProtection="1">
      <alignment horizontal="center" vertical="center" wrapText="1"/>
    </xf>
    <xf numFmtId="0" fontId="2" fillId="6" borderId="57" xfId="1" applyFont="1" applyFill="1" applyBorder="1" applyAlignment="1" applyProtection="1">
      <alignment horizontal="center" vertical="center" wrapText="1"/>
    </xf>
    <xf numFmtId="0" fontId="2" fillId="9" borderId="57" xfId="1" applyFont="1" applyFill="1" applyBorder="1" applyAlignment="1" applyProtection="1">
      <alignment horizontal="center" vertical="center" wrapText="1"/>
    </xf>
    <xf numFmtId="0" fontId="4" fillId="3" borderId="9" xfId="1" applyFont="1" applyFill="1" applyBorder="1" applyAlignment="1" applyProtection="1">
      <alignment horizontal="center" vertical="center" wrapText="1"/>
    </xf>
    <xf numFmtId="172" fontId="2" fillId="2" borderId="8" xfId="9" applyNumberFormat="1" applyFont="1" applyFill="1" applyBorder="1" applyAlignment="1" applyProtection="1">
      <alignment horizontal="center" vertical="center" wrapText="1"/>
    </xf>
    <xf numFmtId="0" fontId="4" fillId="3" borderId="64" xfId="1" applyFont="1" applyFill="1" applyBorder="1" applyAlignment="1" applyProtection="1">
      <alignment horizontal="center" vertical="center" wrapText="1"/>
    </xf>
    <xf numFmtId="0" fontId="4" fillId="3" borderId="66" xfId="1" applyFont="1" applyFill="1" applyBorder="1" applyAlignment="1" applyProtection="1">
      <alignment horizontal="center" vertical="center" wrapText="1"/>
    </xf>
    <xf numFmtId="0" fontId="2" fillId="0" borderId="8" xfId="1" applyFont="1" applyFill="1" applyBorder="1" applyAlignment="1" applyProtection="1">
      <alignment horizontal="center" vertical="center" wrapText="1"/>
      <protection locked="0"/>
    </xf>
    <xf numFmtId="171" fontId="3" fillId="0" borderId="8" xfId="8" applyNumberFormat="1" applyFont="1" applyFill="1" applyBorder="1" applyAlignment="1" applyProtection="1">
      <alignment horizontal="center" vertical="center" wrapText="1"/>
    </xf>
    <xf numFmtId="171" fontId="3" fillId="0" borderId="8" xfId="1" applyNumberFormat="1" applyFont="1" applyFill="1" applyBorder="1" applyAlignment="1" applyProtection="1">
      <alignment horizontal="center" vertical="center" wrapText="1"/>
    </xf>
    <xf numFmtId="172" fontId="2" fillId="2" borderId="9" xfId="9" applyNumberFormat="1" applyFont="1" applyFill="1" applyBorder="1" applyAlignment="1" applyProtection="1">
      <alignment horizontal="center" vertical="center" wrapText="1"/>
    </xf>
    <xf numFmtId="172" fontId="2" fillId="2" borderId="23" xfId="9" applyNumberFormat="1" applyFont="1" applyFill="1" applyBorder="1" applyAlignment="1" applyProtection="1">
      <alignment horizontal="center" vertical="center" wrapText="1"/>
    </xf>
    <xf numFmtId="171" fontId="2" fillId="2" borderId="8" xfId="8" applyNumberFormat="1" applyFont="1" applyFill="1" applyBorder="1" applyAlignment="1" applyProtection="1">
      <alignment horizontal="center" vertical="center" wrapText="1"/>
      <protection locked="0"/>
    </xf>
    <xf numFmtId="171" fontId="2" fillId="2" borderId="8" xfId="1" applyNumberFormat="1" applyFont="1" applyFill="1" applyBorder="1" applyAlignment="1" applyProtection="1">
      <alignment horizontal="center" vertical="center" wrapText="1"/>
      <protection locked="0"/>
    </xf>
    <xf numFmtId="171" fontId="2" fillId="0" borderId="8" xfId="8" applyNumberFormat="1" applyFont="1" applyBorder="1" applyAlignment="1" applyProtection="1">
      <alignment horizontal="center" vertical="center" wrapText="1"/>
      <protection locked="0"/>
    </xf>
    <xf numFmtId="0" fontId="2" fillId="2" borderId="19" xfId="1" applyFont="1" applyFill="1" applyBorder="1" applyAlignment="1" applyProtection="1">
      <alignment horizontal="left" vertical="center" wrapText="1"/>
    </xf>
    <xf numFmtId="0" fontId="2" fillId="2" borderId="10" xfId="1" applyFont="1" applyFill="1" applyBorder="1" applyAlignment="1" applyProtection="1">
      <alignment horizontal="left" vertical="center" wrapText="1"/>
    </xf>
    <xf numFmtId="0" fontId="2" fillId="2" borderId="11" xfId="1" applyFont="1" applyFill="1" applyBorder="1" applyAlignment="1" applyProtection="1">
      <alignment horizontal="left" vertical="center" wrapText="1"/>
    </xf>
    <xf numFmtId="0" fontId="3" fillId="2" borderId="19" xfId="1" applyFont="1" applyFill="1" applyBorder="1" applyAlignment="1" applyProtection="1">
      <alignment horizontal="left" vertical="center" wrapText="1"/>
    </xf>
    <xf numFmtId="0" fontId="3" fillId="2" borderId="20" xfId="1" applyFont="1" applyFill="1" applyBorder="1" applyAlignment="1" applyProtection="1">
      <alignment horizontal="left" vertical="center" wrapText="1"/>
    </xf>
    <xf numFmtId="0" fontId="2" fillId="2" borderId="20" xfId="1" applyFont="1" applyFill="1" applyBorder="1" applyAlignment="1" applyProtection="1">
      <alignment horizontal="left" vertical="center" wrapText="1"/>
    </xf>
    <xf numFmtId="0" fontId="4" fillId="3" borderId="21" xfId="1" applyFont="1" applyFill="1" applyBorder="1" applyAlignment="1" applyProtection="1">
      <alignment horizontal="center" vertical="center" wrapText="1"/>
    </xf>
    <xf numFmtId="0" fontId="4" fillId="3" borderId="56" xfId="1" applyFont="1" applyFill="1" applyBorder="1" applyAlignment="1" applyProtection="1">
      <alignment horizontal="center" vertical="center" wrapText="1"/>
    </xf>
    <xf numFmtId="0" fontId="23" fillId="2" borderId="8" xfId="1" applyFont="1" applyFill="1" applyBorder="1" applyAlignment="1" applyProtection="1">
      <alignment horizontal="center" vertical="center" wrapText="1"/>
      <protection locked="0"/>
    </xf>
    <xf numFmtId="3" fontId="2" fillId="0" borderId="9" xfId="7" applyNumberFormat="1" applyFont="1" applyFill="1" applyBorder="1" applyAlignment="1" applyProtection="1">
      <alignment horizontal="left" vertical="center" wrapText="1"/>
    </xf>
    <xf numFmtId="3" fontId="2" fillId="0" borderId="20" xfId="7" applyNumberFormat="1" applyFont="1" applyFill="1" applyBorder="1" applyAlignment="1" applyProtection="1">
      <alignment horizontal="left" vertical="center" wrapText="1"/>
    </xf>
    <xf numFmtId="9" fontId="2" fillId="0" borderId="9" xfId="1" applyNumberFormat="1" applyFont="1" applyFill="1" applyBorder="1" applyAlignment="1" applyProtection="1">
      <alignment horizontal="center" vertical="center" wrapText="1"/>
      <protection locked="0"/>
    </xf>
    <xf numFmtId="9" fontId="2" fillId="0" borderId="20" xfId="1" applyNumberFormat="1" applyFont="1" applyFill="1" applyBorder="1" applyAlignment="1" applyProtection="1">
      <alignment horizontal="center" vertical="center" wrapText="1"/>
      <protection locked="0"/>
    </xf>
    <xf numFmtId="3" fontId="2" fillId="0" borderId="10" xfId="7" applyNumberFormat="1" applyFont="1" applyFill="1" applyBorder="1" applyAlignment="1" applyProtection="1">
      <alignment horizontal="left" vertical="center" wrapText="1"/>
    </xf>
    <xf numFmtId="0" fontId="3" fillId="5" borderId="9" xfId="1" applyFont="1" applyFill="1" applyBorder="1" applyAlignment="1" applyProtection="1">
      <alignment horizontal="center" vertical="center" wrapText="1"/>
    </xf>
    <xf numFmtId="0" fontId="3" fillId="5" borderId="10" xfId="1" applyFont="1" applyFill="1" applyBorder="1" applyAlignment="1" applyProtection="1">
      <alignment horizontal="center" vertical="center" wrapText="1"/>
    </xf>
    <xf numFmtId="0" fontId="3" fillId="5" borderId="20" xfId="1" applyFont="1" applyFill="1" applyBorder="1" applyAlignment="1" applyProtection="1">
      <alignment horizontal="center" vertical="center" wrapText="1"/>
    </xf>
    <xf numFmtId="0" fontId="2" fillId="0" borderId="28" xfId="1" applyFont="1" applyFill="1" applyBorder="1" applyAlignment="1" applyProtection="1">
      <alignment horizontal="center" vertical="center" wrapText="1"/>
    </xf>
    <xf numFmtId="0" fontId="2" fillId="0" borderId="25" xfId="1" applyFont="1" applyFill="1" applyBorder="1" applyAlignment="1" applyProtection="1">
      <alignment horizontal="center" vertical="center" wrapText="1"/>
    </xf>
    <xf numFmtId="0" fontId="3" fillId="2" borderId="16" xfId="1" applyFont="1" applyFill="1" applyBorder="1" applyAlignment="1" applyProtection="1">
      <alignment horizontal="center" vertical="center" wrapText="1"/>
    </xf>
    <xf numFmtId="0" fontId="3" fillId="2" borderId="17" xfId="1" applyFont="1" applyFill="1" applyBorder="1" applyAlignment="1" applyProtection="1">
      <alignment horizontal="center" vertical="center" wrapText="1"/>
    </xf>
    <xf numFmtId="0" fontId="3" fillId="2" borderId="18" xfId="1" applyFont="1" applyFill="1" applyBorder="1" applyAlignment="1" applyProtection="1">
      <alignment horizontal="center" vertical="center" wrapText="1"/>
    </xf>
    <xf numFmtId="0" fontId="4" fillId="3" borderId="24" xfId="1" applyFont="1" applyFill="1" applyBorder="1" applyAlignment="1" applyProtection="1">
      <alignment horizontal="center" vertical="center" wrapText="1"/>
    </xf>
    <xf numFmtId="0" fontId="4" fillId="3" borderId="25" xfId="1" applyFont="1" applyFill="1" applyBorder="1" applyAlignment="1" applyProtection="1">
      <alignment horizontal="center" vertical="center" wrapText="1"/>
    </xf>
    <xf numFmtId="42" fontId="2" fillId="2" borderId="9" xfId="1" applyNumberFormat="1" applyFont="1" applyFill="1" applyBorder="1" applyAlignment="1" applyProtection="1">
      <alignment horizontal="center" vertical="center" wrapText="1"/>
      <protection locked="0"/>
    </xf>
    <xf numFmtId="42" fontId="2" fillId="2" borderId="10" xfId="1" applyNumberFormat="1" applyFont="1" applyFill="1" applyBorder="1" applyAlignment="1" applyProtection="1">
      <alignment horizontal="center" vertical="center" wrapText="1"/>
      <protection locked="0"/>
    </xf>
    <xf numFmtId="42" fontId="2" fillId="2" borderId="20" xfId="1" applyNumberFormat="1" applyFont="1" applyFill="1" applyBorder="1" applyAlignment="1" applyProtection="1">
      <alignment horizontal="center" vertical="center" wrapText="1"/>
      <protection locked="0"/>
    </xf>
    <xf numFmtId="0" fontId="3" fillId="2" borderId="28" xfId="1" applyFont="1" applyFill="1" applyBorder="1" applyAlignment="1" applyProtection="1">
      <alignment horizontal="center" vertical="center" wrapText="1"/>
    </xf>
    <xf numFmtId="0" fontId="3" fillId="2" borderId="27" xfId="1" applyFont="1" applyFill="1" applyBorder="1" applyAlignment="1" applyProtection="1">
      <alignment horizontal="center" vertical="center" wrapText="1"/>
    </xf>
    <xf numFmtId="42" fontId="2" fillId="2" borderId="60" xfId="1" applyNumberFormat="1" applyFont="1" applyFill="1" applyBorder="1" applyAlignment="1" applyProtection="1">
      <alignment horizontal="center" vertical="center" wrapText="1"/>
      <protection locked="0"/>
    </xf>
    <xf numFmtId="42" fontId="2" fillId="2" borderId="17" xfId="1" applyNumberFormat="1" applyFont="1" applyFill="1" applyBorder="1" applyAlignment="1" applyProtection="1">
      <alignment horizontal="center" vertical="center" wrapText="1"/>
      <protection locked="0"/>
    </xf>
    <xf numFmtId="42" fontId="2" fillId="2" borderId="32" xfId="1" applyNumberFormat="1" applyFont="1" applyFill="1" applyBorder="1" applyAlignment="1" applyProtection="1">
      <alignment horizontal="center" vertical="center" wrapText="1"/>
      <protection locked="0"/>
    </xf>
    <xf numFmtId="3" fontId="2" fillId="0" borderId="8" xfId="7" applyNumberFormat="1" applyFont="1" applyFill="1" applyBorder="1" applyAlignment="1" applyProtection="1">
      <alignment horizontal="left" vertical="center" wrapText="1"/>
    </xf>
    <xf numFmtId="42" fontId="3" fillId="2" borderId="8" xfId="1" applyNumberFormat="1" applyFont="1" applyFill="1" applyBorder="1" applyAlignment="1" applyProtection="1">
      <alignment horizontal="center" vertical="center" wrapText="1"/>
    </xf>
    <xf numFmtId="0" fontId="3" fillId="8" borderId="8" xfId="1" applyFont="1" applyFill="1" applyBorder="1" applyAlignment="1" applyProtection="1">
      <alignment horizontal="center" vertical="center" wrapText="1"/>
    </xf>
    <xf numFmtId="0" fontId="2" fillId="2" borderId="60" xfId="1" applyFont="1" applyFill="1" applyBorder="1" applyAlignment="1" applyProtection="1">
      <alignment horizontal="center" vertical="center" wrapText="1"/>
    </xf>
    <xf numFmtId="3" fontId="2" fillId="0" borderId="8" xfId="7" applyNumberFormat="1" applyFont="1" applyFill="1" applyBorder="1" applyAlignment="1" applyProtection="1">
      <alignment vertical="center" wrapText="1"/>
    </xf>
    <xf numFmtId="42" fontId="2" fillId="2" borderId="8" xfId="1" applyNumberFormat="1" applyFont="1" applyFill="1" applyBorder="1" applyAlignment="1" applyProtection="1">
      <alignment horizontal="center" vertical="center" wrapText="1"/>
      <protection locked="0"/>
    </xf>
    <xf numFmtId="42" fontId="3" fillId="2" borderId="8" xfId="1" applyNumberFormat="1" applyFont="1" applyFill="1" applyBorder="1" applyAlignment="1" applyProtection="1">
      <alignment horizontal="center" vertical="center" wrapText="1"/>
      <protection locked="0"/>
    </xf>
    <xf numFmtId="3" fontId="2" fillId="0" borderId="57" xfId="7" applyNumberFormat="1" applyFont="1" applyFill="1" applyBorder="1" applyAlignment="1" applyProtection="1">
      <alignment vertical="center" wrapText="1"/>
    </xf>
    <xf numFmtId="42" fontId="2" fillId="2" borderId="57" xfId="1" applyNumberFormat="1" applyFont="1" applyFill="1" applyBorder="1" applyAlignment="1" applyProtection="1">
      <alignment horizontal="center" vertical="center" wrapText="1"/>
      <protection locked="0"/>
    </xf>
    <xf numFmtId="42" fontId="3" fillId="2" borderId="57" xfId="1" applyNumberFormat="1" applyFont="1" applyFill="1" applyBorder="1" applyAlignment="1" applyProtection="1">
      <alignment horizontal="center" vertical="center" wrapText="1"/>
      <protection locked="0"/>
    </xf>
    <xf numFmtId="0" fontId="2" fillId="0" borderId="9" xfId="1" applyFont="1" applyFill="1" applyBorder="1" applyAlignment="1" applyProtection="1">
      <alignment horizontal="center" vertical="center" wrapText="1"/>
      <protection locked="0"/>
    </xf>
    <xf numFmtId="0" fontId="2" fillId="0" borderId="20" xfId="1" applyFont="1" applyFill="1" applyBorder="1" applyAlignment="1" applyProtection="1">
      <alignment horizontal="center" vertical="center" wrapText="1"/>
      <protection locked="0"/>
    </xf>
    <xf numFmtId="0" fontId="2" fillId="2" borderId="4" xfId="1" applyFont="1" applyFill="1" applyBorder="1" applyAlignment="1" applyProtection="1">
      <alignment horizontal="center" vertical="center" wrapText="1"/>
    </xf>
    <xf numFmtId="0" fontId="3" fillId="2" borderId="29" xfId="1" applyFont="1" applyFill="1" applyBorder="1" applyAlignment="1" applyProtection="1">
      <alignment horizontal="center" vertical="center" wrapText="1"/>
    </xf>
    <xf numFmtId="0" fontId="3" fillId="2" borderId="30" xfId="1" applyFont="1" applyFill="1" applyBorder="1" applyAlignment="1" applyProtection="1">
      <alignment horizontal="center" vertical="center" wrapText="1"/>
    </xf>
    <xf numFmtId="0" fontId="3" fillId="2" borderId="24" xfId="1" applyFont="1" applyFill="1" applyBorder="1" applyAlignment="1" applyProtection="1">
      <alignment horizontal="center" vertical="center" wrapText="1"/>
    </xf>
    <xf numFmtId="0" fontId="3" fillId="2" borderId="25" xfId="1" applyFont="1" applyFill="1" applyBorder="1" applyAlignment="1" applyProtection="1">
      <alignment horizontal="center" vertical="center" wrapText="1"/>
    </xf>
    <xf numFmtId="0" fontId="3" fillId="2" borderId="39" xfId="1" applyFont="1" applyFill="1" applyBorder="1" applyAlignment="1" applyProtection="1">
      <alignment horizontal="center" vertical="center" wrapText="1"/>
    </xf>
    <xf numFmtId="0" fontId="3" fillId="2" borderId="45" xfId="1" applyFont="1" applyFill="1" applyBorder="1" applyAlignment="1" applyProtection="1">
      <alignment horizontal="center" vertical="center" wrapText="1"/>
    </xf>
    <xf numFmtId="0" fontId="3" fillId="2" borderId="37" xfId="1" applyFont="1" applyFill="1" applyBorder="1" applyAlignment="1" applyProtection="1">
      <alignment horizontal="right" vertical="center" wrapText="1"/>
    </xf>
    <xf numFmtId="0" fontId="3" fillId="2" borderId="35" xfId="1" applyFont="1" applyFill="1" applyBorder="1" applyAlignment="1" applyProtection="1">
      <alignment horizontal="right" vertical="center" wrapText="1"/>
    </xf>
    <xf numFmtId="0" fontId="3" fillId="2" borderId="38" xfId="1" applyFont="1" applyFill="1" applyBorder="1" applyAlignment="1" applyProtection="1">
      <alignment horizontal="right" vertical="center" wrapText="1"/>
    </xf>
    <xf numFmtId="0" fontId="2" fillId="2" borderId="27" xfId="1" applyFont="1" applyFill="1" applyBorder="1" applyAlignment="1" applyProtection="1">
      <alignment horizontal="center" vertical="center" wrapText="1"/>
      <protection locked="0"/>
    </xf>
    <xf numFmtId="9" fontId="2" fillId="6" borderId="55" xfId="9" applyNumberFormat="1" applyFont="1" applyFill="1" applyBorder="1" applyAlignment="1" applyProtection="1">
      <alignment horizontal="center" vertical="center" wrapText="1"/>
    </xf>
    <xf numFmtId="9" fontId="2" fillId="6" borderId="22" xfId="9" applyNumberFormat="1" applyFont="1" applyFill="1" applyBorder="1" applyAlignment="1" applyProtection="1">
      <alignment horizontal="center" vertical="center" wrapText="1"/>
    </xf>
    <xf numFmtId="9" fontId="2" fillId="6" borderId="26" xfId="9" applyNumberFormat="1" applyFont="1" applyFill="1" applyBorder="1" applyAlignment="1" applyProtection="1">
      <alignment horizontal="center" vertical="center" wrapText="1"/>
    </xf>
    <xf numFmtId="9" fontId="2" fillId="6" borderId="28" xfId="9" applyNumberFormat="1" applyFont="1" applyFill="1" applyBorder="1" applyAlignment="1" applyProtection="1">
      <alignment horizontal="center" vertical="center" wrapText="1"/>
    </xf>
    <xf numFmtId="9" fontId="2" fillId="6" borderId="0" xfId="9" applyNumberFormat="1" applyFont="1" applyFill="1" applyBorder="1" applyAlignment="1" applyProtection="1">
      <alignment horizontal="center" vertical="center" wrapText="1"/>
    </xf>
    <xf numFmtId="9" fontId="2" fillId="6" borderId="27" xfId="9" applyNumberFormat="1" applyFont="1" applyFill="1" applyBorder="1" applyAlignment="1" applyProtection="1">
      <alignment horizontal="center" vertical="center" wrapText="1"/>
    </xf>
    <xf numFmtId="9" fontId="2" fillId="6" borderId="60" xfId="9" applyNumberFormat="1" applyFont="1" applyFill="1" applyBorder="1" applyAlignment="1" applyProtection="1">
      <alignment horizontal="center" vertical="center" wrapText="1"/>
    </xf>
    <xf numFmtId="9" fontId="2" fillId="6" borderId="17" xfId="9" applyNumberFormat="1" applyFont="1" applyFill="1" applyBorder="1" applyAlignment="1" applyProtection="1">
      <alignment horizontal="center" vertical="center" wrapText="1"/>
    </xf>
    <xf numFmtId="9" fontId="2" fillId="6" borderId="18" xfId="9" applyNumberFormat="1" applyFont="1" applyFill="1" applyBorder="1" applyAlignment="1" applyProtection="1">
      <alignment horizontal="center" vertical="center" wrapText="1"/>
    </xf>
    <xf numFmtId="0" fontId="10" fillId="4" borderId="19" xfId="1" applyFont="1" applyFill="1" applyBorder="1" applyAlignment="1" applyProtection="1">
      <alignment horizontal="center" vertical="center"/>
    </xf>
    <xf numFmtId="0" fontId="10" fillId="4" borderId="10" xfId="1" applyFont="1" applyFill="1" applyBorder="1" applyAlignment="1" applyProtection="1">
      <alignment horizontal="center" vertical="center"/>
    </xf>
    <xf numFmtId="0" fontId="10" fillId="4" borderId="11" xfId="1" applyFont="1" applyFill="1" applyBorder="1" applyAlignment="1" applyProtection="1">
      <alignment horizontal="center" vertical="center"/>
    </xf>
    <xf numFmtId="0" fontId="9" fillId="2" borderId="24" xfId="1" applyFont="1" applyFill="1" applyBorder="1" applyAlignment="1" applyProtection="1">
      <alignment horizontal="left" vertical="center" wrapText="1"/>
    </xf>
    <xf numFmtId="0" fontId="9" fillId="2" borderId="0" xfId="1" applyFont="1" applyFill="1" applyBorder="1" applyAlignment="1" applyProtection="1">
      <alignment horizontal="left" vertical="center" wrapText="1"/>
    </xf>
    <xf numFmtId="0" fontId="9" fillId="0" borderId="8" xfId="1" applyFont="1" applyFill="1" applyBorder="1" applyAlignment="1" applyProtection="1">
      <alignment horizontal="center" vertical="center" wrapText="1"/>
    </xf>
    <xf numFmtId="0" fontId="9" fillId="2" borderId="29" xfId="1" applyFont="1" applyFill="1" applyBorder="1" applyAlignment="1" applyProtection="1">
      <alignment horizontal="center" vertical="center"/>
    </xf>
    <xf numFmtId="0" fontId="9" fillId="2" borderId="3" xfId="1" applyFont="1" applyFill="1" applyBorder="1" applyAlignment="1" applyProtection="1">
      <alignment horizontal="center" vertical="center"/>
    </xf>
    <xf numFmtId="0" fontId="9" fillId="2" borderId="30" xfId="1" applyFont="1" applyFill="1" applyBorder="1" applyAlignment="1" applyProtection="1">
      <alignment horizontal="center" vertical="center"/>
    </xf>
    <xf numFmtId="0" fontId="9" fillId="2" borderId="39" xfId="1" applyFont="1" applyFill="1" applyBorder="1" applyAlignment="1" applyProtection="1">
      <alignment horizontal="center" vertical="center"/>
    </xf>
    <xf numFmtId="0" fontId="9" fillId="2" borderId="14" xfId="1" applyFont="1" applyFill="1" applyBorder="1" applyAlignment="1" applyProtection="1">
      <alignment horizontal="center" vertical="center"/>
    </xf>
    <xf numFmtId="0" fontId="9" fillId="2" borderId="45" xfId="1" applyFont="1" applyFill="1" applyBorder="1" applyAlignment="1" applyProtection="1">
      <alignment horizontal="center" vertical="center"/>
    </xf>
    <xf numFmtId="0" fontId="9" fillId="0" borderId="4" xfId="1" applyFont="1" applyFill="1" applyBorder="1" applyAlignment="1" applyProtection="1">
      <alignment horizontal="center" vertical="center" wrapText="1"/>
    </xf>
    <xf numFmtId="0" fontId="9" fillId="0" borderId="5" xfId="1" applyFont="1" applyFill="1" applyBorder="1" applyAlignment="1" applyProtection="1">
      <alignment horizontal="center" vertical="center" wrapText="1"/>
    </xf>
    <xf numFmtId="0" fontId="9" fillId="0" borderId="54" xfId="1" applyFont="1" applyFill="1" applyBorder="1" applyAlignment="1" applyProtection="1">
      <alignment horizontal="center" vertical="center" wrapText="1"/>
    </xf>
    <xf numFmtId="42" fontId="9" fillId="2" borderId="4" xfId="10" applyNumberFormat="1" applyFont="1" applyFill="1" applyBorder="1" applyAlignment="1" applyProtection="1">
      <alignment horizontal="center" vertical="center"/>
    </xf>
    <xf numFmtId="42" fontId="9" fillId="2" borderId="5" xfId="10" applyNumberFormat="1" applyFont="1" applyFill="1" applyBorder="1" applyAlignment="1" applyProtection="1">
      <alignment horizontal="center" vertical="center"/>
    </xf>
    <xf numFmtId="42" fontId="9" fillId="2" borderId="54" xfId="10" applyNumberFormat="1" applyFont="1" applyFill="1" applyBorder="1" applyAlignment="1" applyProtection="1">
      <alignment horizontal="center" vertical="center"/>
    </xf>
    <xf numFmtId="1" fontId="9" fillId="2" borderId="31" xfId="11" applyNumberFormat="1" applyFont="1" applyFill="1" applyBorder="1" applyAlignment="1" applyProtection="1">
      <alignment horizontal="center" vertical="center"/>
    </xf>
    <xf numFmtId="1" fontId="9" fillId="2" borderId="3" xfId="11" applyNumberFormat="1" applyFont="1" applyFill="1" applyBorder="1" applyAlignment="1" applyProtection="1">
      <alignment horizontal="center" vertical="center"/>
    </xf>
    <xf numFmtId="1" fontId="9" fillId="2" borderId="65" xfId="11" applyNumberFormat="1" applyFont="1" applyFill="1" applyBorder="1" applyAlignment="1" applyProtection="1">
      <alignment horizontal="center" vertical="center"/>
    </xf>
    <xf numFmtId="1" fontId="9" fillId="2" borderId="44" xfId="11" applyNumberFormat="1" applyFont="1" applyFill="1" applyBorder="1" applyAlignment="1" applyProtection="1">
      <alignment horizontal="center" vertical="center"/>
    </xf>
    <xf numFmtId="1" fontId="9" fillId="2" borderId="14" xfId="11" applyNumberFormat="1" applyFont="1" applyFill="1" applyBorder="1" applyAlignment="1" applyProtection="1">
      <alignment horizontal="center" vertical="center"/>
    </xf>
    <xf numFmtId="1" fontId="9" fillId="2" borderId="40" xfId="11" applyNumberFormat="1" applyFont="1" applyFill="1" applyBorder="1" applyAlignment="1" applyProtection="1">
      <alignment horizontal="center" vertical="center"/>
    </xf>
    <xf numFmtId="0" fontId="9" fillId="0" borderId="37" xfId="1" applyFont="1" applyFill="1" applyBorder="1" applyAlignment="1" applyProtection="1">
      <alignment horizontal="center" vertical="center" wrapText="1"/>
    </xf>
    <xf numFmtId="0" fontId="9" fillId="0" borderId="35" xfId="1" applyFont="1" applyFill="1" applyBorder="1" applyAlignment="1" applyProtection="1">
      <alignment horizontal="center" vertical="center" wrapText="1"/>
    </xf>
    <xf numFmtId="0" fontId="9" fillId="0" borderId="36" xfId="1" applyFont="1" applyFill="1" applyBorder="1" applyAlignment="1" applyProtection="1">
      <alignment horizontal="center" vertical="center" wrapText="1"/>
    </xf>
    <xf numFmtId="42" fontId="9" fillId="2" borderId="37" xfId="10" applyNumberFormat="1" applyFont="1" applyFill="1" applyBorder="1" applyAlignment="1" applyProtection="1">
      <alignment horizontal="center" vertical="center"/>
    </xf>
    <xf numFmtId="42" fontId="9" fillId="2" borderId="35" xfId="10" applyNumberFormat="1" applyFont="1" applyFill="1" applyBorder="1" applyAlignment="1" applyProtection="1">
      <alignment horizontal="center" vertical="center"/>
    </xf>
    <xf numFmtId="42" fontId="9" fillId="2" borderId="36" xfId="10" applyNumberFormat="1" applyFont="1" applyFill="1" applyBorder="1" applyAlignment="1" applyProtection="1">
      <alignment horizontal="center" vertical="center"/>
    </xf>
    <xf numFmtId="0" fontId="9" fillId="6" borderId="29" xfId="1" applyFont="1" applyFill="1" applyBorder="1" applyAlignment="1" applyProtection="1">
      <alignment horizontal="center" vertical="center"/>
    </xf>
    <xf numFmtId="0" fontId="9" fillId="6" borderId="3" xfId="1" applyFont="1" applyFill="1" applyBorder="1" applyAlignment="1" applyProtection="1">
      <alignment horizontal="center" vertical="center"/>
    </xf>
    <xf numFmtId="0" fontId="9" fillId="6" borderId="30" xfId="1" applyFont="1" applyFill="1" applyBorder="1" applyAlignment="1" applyProtection="1">
      <alignment horizontal="center" vertical="center"/>
    </xf>
    <xf numFmtId="0" fontId="9" fillId="6" borderId="39" xfId="1" applyFont="1" applyFill="1" applyBorder="1" applyAlignment="1" applyProtection="1">
      <alignment horizontal="center" vertical="center"/>
    </xf>
    <xf numFmtId="0" fontId="9" fillId="6" borderId="14" xfId="1" applyFont="1" applyFill="1" applyBorder="1" applyAlignment="1" applyProtection="1">
      <alignment horizontal="center" vertical="center"/>
    </xf>
    <xf numFmtId="0" fontId="9" fillId="6" borderId="45" xfId="1" applyFont="1" applyFill="1" applyBorder="1" applyAlignment="1" applyProtection="1">
      <alignment horizontal="center" vertical="center"/>
    </xf>
    <xf numFmtId="0" fontId="9" fillId="6" borderId="4" xfId="1" applyFont="1" applyFill="1" applyBorder="1" applyAlignment="1" applyProtection="1">
      <alignment horizontal="center" vertical="center" wrapText="1"/>
    </xf>
    <xf numFmtId="0" fontId="9" fillId="6" borderId="5" xfId="1" applyFont="1" applyFill="1" applyBorder="1" applyAlignment="1" applyProtection="1">
      <alignment horizontal="center" vertical="center" wrapText="1"/>
    </xf>
    <xf numFmtId="0" fontId="9" fillId="6" borderId="54" xfId="1" applyFont="1" applyFill="1" applyBorder="1" applyAlignment="1" applyProtection="1">
      <alignment horizontal="center" vertical="center" wrapText="1"/>
    </xf>
    <xf numFmtId="42" fontId="9" fillId="6" borderId="4" xfId="10" applyNumberFormat="1" applyFont="1" applyFill="1" applyBorder="1" applyAlignment="1" applyProtection="1">
      <alignment horizontal="center" vertical="center"/>
    </xf>
    <xf numFmtId="42" fontId="9" fillId="6" borderId="5" xfId="10" applyNumberFormat="1" applyFont="1" applyFill="1" applyBorder="1" applyAlignment="1" applyProtection="1">
      <alignment horizontal="center" vertical="center"/>
    </xf>
    <xf numFmtId="42" fontId="9" fillId="6" borderId="54" xfId="10" applyNumberFormat="1" applyFont="1" applyFill="1" applyBorder="1" applyAlignment="1" applyProtection="1">
      <alignment horizontal="center" vertical="center"/>
    </xf>
    <xf numFmtId="1" fontId="9" fillId="6" borderId="31" xfId="11" applyNumberFormat="1" applyFont="1" applyFill="1" applyBorder="1" applyAlignment="1" applyProtection="1">
      <alignment horizontal="center" vertical="center"/>
    </xf>
    <xf numFmtId="1" fontId="9" fillId="6" borderId="3" xfId="11" applyNumberFormat="1" applyFont="1" applyFill="1" applyBorder="1" applyAlignment="1" applyProtection="1">
      <alignment horizontal="center" vertical="center"/>
    </xf>
    <xf numFmtId="1" fontId="9" fillId="6" borderId="65" xfId="11" applyNumberFormat="1" applyFont="1" applyFill="1" applyBorder="1" applyAlignment="1" applyProtection="1">
      <alignment horizontal="center" vertical="center"/>
    </xf>
    <xf numFmtId="1" fontId="9" fillId="6" borderId="44" xfId="11" applyNumberFormat="1" applyFont="1" applyFill="1" applyBorder="1" applyAlignment="1" applyProtection="1">
      <alignment horizontal="center" vertical="center"/>
    </xf>
    <xf numFmtId="1" fontId="9" fillId="6" borderId="14" xfId="11" applyNumberFormat="1" applyFont="1" applyFill="1" applyBorder="1" applyAlignment="1" applyProtection="1">
      <alignment horizontal="center" vertical="center"/>
    </xf>
    <xf numFmtId="1" fontId="9" fillId="6" borderId="40" xfId="11" applyNumberFormat="1" applyFont="1" applyFill="1" applyBorder="1" applyAlignment="1" applyProtection="1">
      <alignment horizontal="center" vertical="center"/>
    </xf>
    <xf numFmtId="0" fontId="9" fillId="6" borderId="37" xfId="1" applyFont="1" applyFill="1" applyBorder="1" applyAlignment="1" applyProtection="1">
      <alignment horizontal="center" vertical="center" wrapText="1"/>
    </xf>
    <xf numFmtId="0" fontId="9" fillId="6" borderId="35" xfId="1" applyFont="1" applyFill="1" applyBorder="1" applyAlignment="1" applyProtection="1">
      <alignment horizontal="center" vertical="center" wrapText="1"/>
    </xf>
    <xf numFmtId="0" fontId="9" fillId="6" borderId="36" xfId="1" applyFont="1" applyFill="1" applyBorder="1" applyAlignment="1" applyProtection="1">
      <alignment horizontal="center" vertical="center" wrapText="1"/>
    </xf>
    <xf numFmtId="42" fontId="9" fillId="6" borderId="37" xfId="10" applyNumberFormat="1" applyFont="1" applyFill="1" applyBorder="1" applyAlignment="1" applyProtection="1">
      <alignment horizontal="center" vertical="center"/>
    </xf>
    <xf numFmtId="42" fontId="9" fillId="6" borderId="35" xfId="10" applyNumberFormat="1" applyFont="1" applyFill="1" applyBorder="1" applyAlignment="1" applyProtection="1">
      <alignment horizontal="center" vertical="center"/>
    </xf>
    <xf numFmtId="42" fontId="9" fillId="6" borderId="36" xfId="10" applyNumberFormat="1" applyFont="1" applyFill="1" applyBorder="1" applyAlignment="1" applyProtection="1">
      <alignment horizontal="center" vertical="center"/>
    </xf>
    <xf numFmtId="0" fontId="9" fillId="2" borderId="19" xfId="1" applyFont="1" applyFill="1" applyBorder="1" applyAlignment="1" applyProtection="1">
      <alignment horizontal="center" vertical="center"/>
    </xf>
    <xf numFmtId="0" fontId="9" fillId="2" borderId="10" xfId="1" applyFont="1" applyFill="1" applyBorder="1" applyAlignment="1" applyProtection="1">
      <alignment horizontal="center" vertical="center"/>
    </xf>
    <xf numFmtId="0" fontId="9" fillId="2" borderId="11" xfId="1" applyFont="1" applyFill="1" applyBorder="1" applyAlignment="1" applyProtection="1">
      <alignment horizontal="center" vertical="center"/>
    </xf>
    <xf numFmtId="0" fontId="9" fillId="2" borderId="21" xfId="1" applyFont="1" applyFill="1" applyBorder="1" applyAlignment="1" applyProtection="1">
      <alignment horizontal="center" vertical="center"/>
    </xf>
    <xf numFmtId="0" fontId="9" fillId="2" borderId="22" xfId="1" applyFont="1" applyFill="1" applyBorder="1" applyAlignment="1" applyProtection="1">
      <alignment horizontal="center" vertical="center"/>
    </xf>
    <xf numFmtId="0" fontId="9" fillId="2" borderId="26" xfId="1" applyFont="1" applyFill="1" applyBorder="1" applyAlignment="1" applyProtection="1">
      <alignment horizontal="center" vertical="center"/>
    </xf>
    <xf numFmtId="0" fontId="9" fillId="2" borderId="4" xfId="1" applyFont="1" applyFill="1" applyBorder="1" applyAlignment="1" applyProtection="1">
      <alignment horizontal="center" vertical="center" wrapText="1"/>
    </xf>
    <xf numFmtId="0" fontId="9" fillId="2" borderId="5" xfId="1" applyFont="1" applyFill="1" applyBorder="1" applyAlignment="1" applyProtection="1">
      <alignment horizontal="center" vertical="center" wrapText="1"/>
    </xf>
    <xf numFmtId="0" fontId="9" fillId="2" borderId="54" xfId="1" applyFont="1" applyFill="1" applyBorder="1" applyAlignment="1" applyProtection="1">
      <alignment horizontal="center" vertical="center" wrapText="1"/>
    </xf>
    <xf numFmtId="42" fontId="9" fillId="2" borderId="4" xfId="10" applyNumberFormat="1" applyFont="1" applyFill="1" applyBorder="1" applyAlignment="1" applyProtection="1">
      <alignment horizontal="left" vertical="center"/>
    </xf>
    <xf numFmtId="42" fontId="9" fillId="2" borderId="5" xfId="10" applyNumberFormat="1" applyFont="1" applyFill="1" applyBorder="1" applyAlignment="1" applyProtection="1">
      <alignment horizontal="left" vertical="center"/>
    </xf>
    <xf numFmtId="42" fontId="9" fillId="2" borderId="54" xfId="10" applyNumberFormat="1" applyFont="1" applyFill="1" applyBorder="1" applyAlignment="1" applyProtection="1">
      <alignment horizontal="left" vertical="center"/>
    </xf>
    <xf numFmtId="0" fontId="9" fillId="2" borderId="37" xfId="1" applyFont="1" applyFill="1" applyBorder="1" applyAlignment="1" applyProtection="1">
      <alignment horizontal="center" vertical="center" wrapText="1"/>
    </xf>
    <xf numFmtId="0" fontId="9" fillId="2" borderId="35" xfId="1" applyFont="1" applyFill="1" applyBorder="1" applyAlignment="1" applyProtection="1">
      <alignment horizontal="center" vertical="center" wrapText="1"/>
    </xf>
    <xf numFmtId="0" fontId="9" fillId="2" borderId="36" xfId="1" applyFont="1" applyFill="1" applyBorder="1" applyAlignment="1" applyProtection="1">
      <alignment horizontal="center" vertical="center" wrapText="1"/>
    </xf>
    <xf numFmtId="42" fontId="9" fillId="2" borderId="9" xfId="1" applyNumberFormat="1" applyFont="1" applyFill="1" applyBorder="1" applyAlignment="1" applyProtection="1">
      <alignment horizontal="center" vertical="center"/>
      <protection locked="0"/>
    </xf>
    <xf numFmtId="42" fontId="9" fillId="2" borderId="10" xfId="1" applyNumberFormat="1" applyFont="1" applyFill="1" applyBorder="1" applyAlignment="1" applyProtection="1">
      <alignment horizontal="center" vertical="center"/>
      <protection locked="0"/>
    </xf>
    <xf numFmtId="42" fontId="9" fillId="2" borderId="11" xfId="1" applyNumberFormat="1" applyFont="1" applyFill="1" applyBorder="1" applyAlignment="1" applyProtection="1">
      <alignment horizontal="center" vertical="center"/>
      <protection locked="0"/>
    </xf>
    <xf numFmtId="0" fontId="10" fillId="2" borderId="19" xfId="1" applyFont="1" applyFill="1" applyBorder="1" applyAlignment="1" applyProtection="1">
      <alignment horizontal="left" vertical="center" wrapText="1"/>
    </xf>
    <xf numFmtId="0" fontId="10" fillId="2" borderId="20" xfId="1" applyFont="1" applyFill="1" applyBorder="1" applyAlignment="1" applyProtection="1">
      <alignment horizontal="left" vertical="center" wrapText="1"/>
    </xf>
    <xf numFmtId="42" fontId="10" fillId="2" borderId="9" xfId="1" applyNumberFormat="1" applyFont="1" applyFill="1" applyBorder="1" applyAlignment="1" applyProtection="1">
      <alignment horizontal="center" vertical="center"/>
    </xf>
    <xf numFmtId="42" fontId="10" fillId="2" borderId="10" xfId="1" applyNumberFormat="1" applyFont="1" applyFill="1" applyBorder="1" applyAlignment="1" applyProtection="1">
      <alignment horizontal="center" vertical="center"/>
    </xf>
    <xf numFmtId="42" fontId="10" fillId="2" borderId="20" xfId="1" applyNumberFormat="1" applyFont="1" applyFill="1" applyBorder="1" applyAlignment="1" applyProtection="1">
      <alignment horizontal="center" vertical="center"/>
    </xf>
    <xf numFmtId="42" fontId="10" fillId="2" borderId="11" xfId="1" applyNumberFormat="1" applyFont="1" applyFill="1" applyBorder="1" applyAlignment="1" applyProtection="1">
      <alignment horizontal="center" vertical="center"/>
    </xf>
    <xf numFmtId="0" fontId="9" fillId="2" borderId="19" xfId="1" applyFont="1" applyFill="1" applyBorder="1" applyAlignment="1" applyProtection="1">
      <alignment horizontal="left" vertical="center" wrapText="1"/>
    </xf>
    <xf numFmtId="0" fontId="9" fillId="2" borderId="20" xfId="1" applyFont="1" applyFill="1" applyBorder="1" applyAlignment="1" applyProtection="1">
      <alignment horizontal="left" vertical="center" wrapText="1"/>
    </xf>
    <xf numFmtId="42" fontId="9" fillId="2" borderId="20" xfId="1" applyNumberFormat="1" applyFont="1" applyFill="1" applyBorder="1" applyAlignment="1" applyProtection="1">
      <alignment horizontal="center" vertical="center"/>
      <protection locked="0"/>
    </xf>
    <xf numFmtId="42" fontId="9" fillId="2" borderId="8" xfId="1" applyNumberFormat="1" applyFont="1" applyFill="1" applyBorder="1" applyAlignment="1" applyProtection="1">
      <alignment horizontal="center" vertical="center"/>
      <protection locked="0"/>
    </xf>
    <xf numFmtId="42" fontId="9" fillId="0" borderId="9" xfId="1" applyNumberFormat="1" applyFont="1" applyFill="1" applyBorder="1" applyAlignment="1" applyProtection="1">
      <alignment horizontal="center" vertical="center"/>
      <protection locked="0"/>
    </xf>
    <xf numFmtId="42" fontId="9" fillId="0" borderId="10" xfId="1" applyNumberFormat="1" applyFont="1" applyFill="1" applyBorder="1" applyAlignment="1" applyProtection="1">
      <alignment horizontal="center" vertical="center"/>
      <protection locked="0"/>
    </xf>
    <xf numFmtId="42" fontId="9" fillId="0" borderId="20" xfId="1" applyNumberFormat="1" applyFont="1" applyFill="1" applyBorder="1" applyAlignment="1" applyProtection="1">
      <alignment horizontal="center" vertical="center"/>
      <protection locked="0"/>
    </xf>
    <xf numFmtId="42" fontId="9" fillId="0" borderId="8" xfId="1" applyNumberFormat="1" applyFont="1" applyFill="1" applyBorder="1" applyAlignment="1" applyProtection="1">
      <alignment horizontal="center" vertical="center"/>
      <protection locked="0"/>
    </xf>
    <xf numFmtId="42" fontId="9" fillId="0" borderId="11" xfId="1" applyNumberFormat="1" applyFont="1" applyFill="1" applyBorder="1" applyAlignment="1" applyProtection="1">
      <alignment horizontal="center" vertical="center"/>
      <protection locked="0"/>
    </xf>
    <xf numFmtId="0" fontId="9" fillId="0" borderId="19" xfId="1" applyFont="1" applyFill="1" applyBorder="1" applyAlignment="1" applyProtection="1">
      <alignment horizontal="left" vertical="center" wrapText="1"/>
    </xf>
    <xf numFmtId="0" fontId="9" fillId="0" borderId="20" xfId="1" applyFont="1" applyFill="1" applyBorder="1" applyAlignment="1" applyProtection="1">
      <alignment horizontal="left" vertical="center" wrapText="1"/>
    </xf>
    <xf numFmtId="0" fontId="10" fillId="0" borderId="19" xfId="1" applyFont="1" applyFill="1" applyBorder="1" applyAlignment="1" applyProtection="1">
      <alignment horizontal="left" vertical="center" wrapText="1"/>
    </xf>
    <xf numFmtId="0" fontId="10" fillId="0" borderId="20" xfId="1" applyFont="1" applyFill="1" applyBorder="1" applyAlignment="1" applyProtection="1">
      <alignment horizontal="left" vertical="center" wrapText="1"/>
    </xf>
    <xf numFmtId="42" fontId="10" fillId="2" borderId="8" xfId="1" applyNumberFormat="1" applyFont="1" applyFill="1" applyBorder="1" applyAlignment="1" applyProtection="1">
      <alignment horizontal="center" vertical="center"/>
    </xf>
    <xf numFmtId="42" fontId="10" fillId="2" borderId="23" xfId="1" applyNumberFormat="1" applyFont="1" applyFill="1" applyBorder="1" applyAlignment="1" applyProtection="1">
      <alignment horizontal="center" vertical="center"/>
    </xf>
    <xf numFmtId="0" fontId="12" fillId="3" borderId="21" xfId="1" applyFont="1" applyFill="1" applyBorder="1" applyAlignment="1" applyProtection="1">
      <alignment horizontal="center" vertical="center"/>
    </xf>
    <xf numFmtId="0" fontId="12" fillId="3" borderId="56" xfId="1" applyFont="1" applyFill="1" applyBorder="1" applyAlignment="1" applyProtection="1">
      <alignment horizontal="center" vertical="center"/>
    </xf>
    <xf numFmtId="0" fontId="12" fillId="3" borderId="16" xfId="1" applyFont="1" applyFill="1" applyBorder="1" applyAlignment="1" applyProtection="1">
      <alignment horizontal="center" vertical="center"/>
    </xf>
    <xf numFmtId="0" fontId="12" fillId="3" borderId="32" xfId="1" applyFont="1" applyFill="1" applyBorder="1" applyAlignment="1" applyProtection="1">
      <alignment horizontal="center" vertical="center"/>
    </xf>
    <xf numFmtId="0" fontId="12" fillId="3" borderId="9" xfId="1" applyFont="1" applyFill="1" applyBorder="1" applyAlignment="1" applyProtection="1">
      <alignment horizontal="center" vertical="center"/>
    </xf>
    <xf numFmtId="0" fontId="12" fillId="3" borderId="10" xfId="1" applyFont="1" applyFill="1" applyBorder="1" applyAlignment="1" applyProtection="1">
      <alignment horizontal="center" vertical="center"/>
    </xf>
    <xf numFmtId="0" fontId="12" fillId="3" borderId="20" xfId="1" applyFont="1" applyFill="1" applyBorder="1" applyAlignment="1" applyProtection="1">
      <alignment horizontal="center" vertical="center"/>
    </xf>
    <xf numFmtId="0" fontId="12" fillId="3" borderId="11" xfId="1" applyFont="1" applyFill="1" applyBorder="1" applyAlignment="1" applyProtection="1">
      <alignment horizontal="center" vertical="center"/>
    </xf>
    <xf numFmtId="0" fontId="12" fillId="3" borderId="8" xfId="1" applyFont="1" applyFill="1" applyBorder="1" applyAlignment="1" applyProtection="1">
      <alignment horizontal="center" vertical="center"/>
    </xf>
    <xf numFmtId="0" fontId="12" fillId="3" borderId="23" xfId="1" applyFont="1" applyFill="1" applyBorder="1" applyAlignment="1" applyProtection="1">
      <alignment horizontal="center" vertical="center"/>
    </xf>
    <xf numFmtId="0" fontId="9" fillId="2" borderId="24" xfId="1" applyFont="1" applyFill="1" applyBorder="1" applyAlignment="1" applyProtection="1">
      <alignment horizontal="center" vertical="center"/>
    </xf>
    <xf numFmtId="0" fontId="9" fillId="2" borderId="0" xfId="1" applyFont="1" applyFill="1" applyBorder="1" applyAlignment="1" applyProtection="1">
      <alignment horizontal="center" vertical="center"/>
    </xf>
    <xf numFmtId="0" fontId="9" fillId="2" borderId="27" xfId="1" applyFont="1" applyFill="1" applyBorder="1" applyAlignment="1" applyProtection="1">
      <alignment horizontal="center" vertical="center"/>
    </xf>
    <xf numFmtId="0" fontId="9" fillId="2" borderId="0" xfId="1" applyFont="1" applyFill="1" applyBorder="1" applyAlignment="1" applyProtection="1">
      <alignment horizontal="left" vertical="center"/>
    </xf>
    <xf numFmtId="0" fontId="9" fillId="2" borderId="8" xfId="1" applyFont="1" applyFill="1" applyBorder="1" applyAlignment="1" applyProtection="1">
      <alignment horizontal="center" vertical="center"/>
      <protection locked="0"/>
    </xf>
    <xf numFmtId="164" fontId="9" fillId="2" borderId="0" xfId="1" applyNumberFormat="1" applyFont="1" applyFill="1" applyBorder="1" applyAlignment="1" applyProtection="1">
      <alignment horizontal="center" vertical="center"/>
    </xf>
    <xf numFmtId="164" fontId="9" fillId="2" borderId="27" xfId="1" applyNumberFormat="1" applyFont="1" applyFill="1" applyBorder="1" applyAlignment="1" applyProtection="1">
      <alignment horizontal="center" vertical="center"/>
    </xf>
    <xf numFmtId="0" fontId="10" fillId="4" borderId="7" xfId="1" applyFont="1" applyFill="1" applyBorder="1" applyAlignment="1" applyProtection="1">
      <alignment horizontal="center" vertical="center"/>
    </xf>
    <xf numFmtId="0" fontId="10" fillId="4" borderId="8" xfId="1" applyFont="1" applyFill="1" applyBorder="1" applyAlignment="1" applyProtection="1">
      <alignment horizontal="center" vertical="center"/>
    </xf>
    <xf numFmtId="0" fontId="10" fillId="4" borderId="23" xfId="1" applyFont="1" applyFill="1" applyBorder="1" applyAlignment="1" applyProtection="1">
      <alignment horizontal="center" vertical="center"/>
    </xf>
    <xf numFmtId="0" fontId="9" fillId="0" borderId="8" xfId="1" applyFont="1" applyFill="1" applyBorder="1" applyAlignment="1" applyProtection="1">
      <alignment horizontal="center" vertical="center"/>
      <protection locked="0"/>
    </xf>
    <xf numFmtId="0" fontId="0" fillId="0" borderId="9" xfId="0" applyBorder="1" applyAlignment="1">
      <alignment horizontal="center"/>
    </xf>
    <xf numFmtId="0" fontId="0" fillId="0" borderId="20" xfId="0" applyBorder="1" applyAlignment="1">
      <alignment horizontal="center"/>
    </xf>
    <xf numFmtId="0" fontId="9" fillId="2" borderId="28" xfId="1" applyFont="1" applyFill="1" applyBorder="1" applyAlignment="1" applyProtection="1">
      <alignment horizontal="center" vertical="center"/>
    </xf>
    <xf numFmtId="0" fontId="9" fillId="2" borderId="25" xfId="1" applyFont="1" applyFill="1" applyBorder="1" applyAlignment="1" applyProtection="1">
      <alignment horizontal="left" vertical="center" wrapText="1"/>
    </xf>
    <xf numFmtId="164" fontId="9" fillId="2" borderId="28" xfId="1" applyNumberFormat="1" applyFont="1" applyFill="1" applyBorder="1" applyAlignment="1" applyProtection="1">
      <alignment horizontal="center" vertical="center"/>
    </xf>
    <xf numFmtId="0" fontId="9" fillId="2" borderId="25" xfId="1" applyFont="1" applyFill="1" applyBorder="1" applyAlignment="1" applyProtection="1">
      <alignment horizontal="left" vertical="center"/>
    </xf>
    <xf numFmtId="0" fontId="9" fillId="2" borderId="1" xfId="1" applyFont="1" applyFill="1" applyBorder="1" applyAlignment="1" applyProtection="1">
      <alignment horizontal="center" vertical="center" wrapText="1"/>
    </xf>
    <xf numFmtId="0" fontId="9" fillId="2" borderId="2" xfId="1" applyFont="1" applyFill="1" applyBorder="1" applyAlignment="1" applyProtection="1">
      <alignment horizontal="center" vertical="center" wrapText="1"/>
    </xf>
    <xf numFmtId="0" fontId="9" fillId="2" borderId="7" xfId="1" applyFont="1" applyFill="1" applyBorder="1" applyAlignment="1" applyProtection="1">
      <alignment horizontal="center" vertical="center" wrapText="1"/>
    </xf>
    <xf numFmtId="0" fontId="9" fillId="2" borderId="8" xfId="1" applyFont="1" applyFill="1" applyBorder="1" applyAlignment="1" applyProtection="1">
      <alignment horizontal="center" vertical="center" wrapText="1"/>
    </xf>
    <xf numFmtId="0" fontId="9" fillId="2" borderId="12" xfId="1" applyFont="1" applyFill="1" applyBorder="1" applyAlignment="1" applyProtection="1">
      <alignment horizontal="center" vertical="center" wrapText="1"/>
    </xf>
    <xf numFmtId="0" fontId="9" fillId="2" borderId="13" xfId="1" applyFont="1" applyFill="1" applyBorder="1" applyAlignment="1" applyProtection="1">
      <alignment horizontal="center" vertical="center" wrapText="1"/>
    </xf>
    <xf numFmtId="0" fontId="10" fillId="2" borderId="2" xfId="1" applyFont="1" applyFill="1" applyBorder="1" applyAlignment="1" applyProtection="1">
      <alignment horizontal="center" vertical="center" wrapText="1"/>
    </xf>
    <xf numFmtId="0" fontId="10" fillId="2" borderId="8" xfId="1" applyFont="1" applyFill="1" applyBorder="1" applyAlignment="1" applyProtection="1">
      <alignment horizontal="center" vertical="center" wrapText="1"/>
    </xf>
    <xf numFmtId="0" fontId="10" fillId="2" borderId="13" xfId="1" applyFont="1" applyFill="1" applyBorder="1" applyAlignment="1" applyProtection="1">
      <alignment horizontal="center" vertical="center" wrapText="1"/>
    </xf>
    <xf numFmtId="0" fontId="10" fillId="0" borderId="2" xfId="1" applyFont="1" applyFill="1" applyBorder="1" applyAlignment="1" applyProtection="1">
      <alignment horizontal="right" vertical="center" wrapText="1"/>
    </xf>
    <xf numFmtId="0" fontId="10" fillId="0" borderId="33" xfId="1" applyFont="1" applyFill="1" applyBorder="1" applyAlignment="1" applyProtection="1">
      <alignment horizontal="right" vertical="center" wrapText="1"/>
    </xf>
    <xf numFmtId="0" fontId="10" fillId="2" borderId="8" xfId="1" applyFont="1" applyFill="1" applyBorder="1" applyAlignment="1" applyProtection="1">
      <alignment horizontal="right" vertical="center" wrapText="1"/>
    </xf>
    <xf numFmtId="0" fontId="10" fillId="2" borderId="23" xfId="1" applyFont="1" applyFill="1" applyBorder="1" applyAlignment="1" applyProtection="1">
      <alignment horizontal="right" vertical="center" wrapText="1"/>
    </xf>
    <xf numFmtId="0" fontId="10" fillId="2" borderId="13" xfId="1" applyFont="1" applyFill="1" applyBorder="1" applyAlignment="1" applyProtection="1">
      <alignment horizontal="right" vertical="center" wrapText="1"/>
    </xf>
    <xf numFmtId="0" fontId="10" fillId="2" borderId="15" xfId="1" applyFont="1" applyFill="1" applyBorder="1" applyAlignment="1" applyProtection="1">
      <alignment horizontal="right" vertical="center" wrapText="1"/>
    </xf>
    <xf numFmtId="0" fontId="9" fillId="2" borderId="29" xfId="1" applyFont="1" applyFill="1" applyBorder="1" applyAlignment="1" applyProtection="1">
      <alignment horizontal="center" vertical="center" wrapText="1"/>
    </xf>
    <xf numFmtId="0" fontId="9" fillId="2" borderId="3" xfId="1" applyFont="1" applyFill="1" applyBorder="1" applyAlignment="1" applyProtection="1">
      <alignment horizontal="center" vertical="center" wrapText="1"/>
    </xf>
    <xf numFmtId="0" fontId="9" fillId="2" borderId="65" xfId="1" applyFont="1" applyFill="1" applyBorder="1" applyAlignment="1" applyProtection="1">
      <alignment horizontal="center" vertical="center" wrapText="1"/>
    </xf>
    <xf numFmtId="0" fontId="10" fillId="2" borderId="21" xfId="1" applyFont="1" applyFill="1" applyBorder="1" applyAlignment="1" applyProtection="1">
      <alignment horizontal="center" vertical="center" wrapText="1"/>
    </xf>
    <xf numFmtId="0" fontId="10" fillId="2" borderId="22" xfId="1" applyFont="1" applyFill="1" applyBorder="1" applyAlignment="1" applyProtection="1">
      <alignment horizontal="center" vertical="center" wrapText="1"/>
    </xf>
    <xf numFmtId="0" fontId="10" fillId="2" borderId="26" xfId="1" applyFont="1" applyFill="1" applyBorder="1" applyAlignment="1" applyProtection="1">
      <alignment horizontal="center" vertical="center" wrapText="1"/>
    </xf>
    <xf numFmtId="0" fontId="9" fillId="2" borderId="8" xfId="1" applyFont="1" applyFill="1" applyBorder="1" applyAlignment="1" applyProtection="1">
      <alignment horizontal="center" vertical="center" wrapText="1"/>
      <protection locked="0"/>
    </xf>
    <xf numFmtId="0" fontId="9" fillId="2" borderId="0" xfId="1" applyFont="1" applyFill="1" applyBorder="1" applyAlignment="1" applyProtection="1">
      <alignment horizontal="center" vertical="center" wrapText="1"/>
    </xf>
    <xf numFmtId="0" fontId="9" fillId="2" borderId="25" xfId="1" applyFont="1" applyFill="1" applyBorder="1" applyAlignment="1" applyProtection="1">
      <alignment horizontal="center" vertical="center" wrapText="1"/>
    </xf>
    <xf numFmtId="0" fontId="9" fillId="2" borderId="28" xfId="1" applyFont="1" applyFill="1" applyBorder="1" applyAlignment="1" applyProtection="1">
      <alignment horizontal="center" vertical="center" wrapText="1"/>
    </xf>
    <xf numFmtId="0" fontId="9" fillId="2" borderId="24" xfId="1" applyFont="1" applyFill="1" applyBorder="1" applyAlignment="1" applyProtection="1">
      <alignment horizontal="left" vertical="center"/>
    </xf>
    <xf numFmtId="164" fontId="9" fillId="2" borderId="0" xfId="1" applyNumberFormat="1" applyFont="1" applyFill="1" applyBorder="1" applyAlignment="1" applyProtection="1">
      <alignment horizontal="center" vertical="center"/>
      <protection locked="0"/>
    </xf>
    <xf numFmtId="164" fontId="9" fillId="2" borderId="27" xfId="1" applyNumberFormat="1" applyFont="1" applyFill="1" applyBorder="1" applyAlignment="1" applyProtection="1">
      <alignment horizontal="center" vertical="center"/>
      <protection locked="0"/>
    </xf>
    <xf numFmtId="0" fontId="9" fillId="2" borderId="24" xfId="1" applyFont="1" applyFill="1" applyBorder="1" applyAlignment="1" applyProtection="1">
      <alignment horizontal="center" vertical="center" wrapText="1"/>
    </xf>
    <xf numFmtId="0" fontId="9" fillId="2" borderId="27" xfId="1" applyFont="1" applyFill="1" applyBorder="1" applyAlignment="1" applyProtection="1">
      <alignment horizontal="center" vertical="center" wrapText="1"/>
    </xf>
    <xf numFmtId="0" fontId="12" fillId="3" borderId="7" xfId="1" applyFont="1" applyFill="1" applyBorder="1" applyAlignment="1" applyProtection="1">
      <alignment horizontal="center" vertical="center"/>
    </xf>
    <xf numFmtId="0" fontId="9" fillId="2" borderId="24" xfId="2" applyFont="1" applyFill="1" applyBorder="1" applyAlignment="1" applyProtection="1">
      <alignment horizontal="left" vertical="top" wrapText="1"/>
    </xf>
    <xf numFmtId="0" fontId="9" fillId="2" borderId="0" xfId="2" applyFont="1" applyFill="1" applyBorder="1" applyAlignment="1" applyProtection="1">
      <alignment horizontal="left" vertical="top" wrapText="1"/>
    </xf>
    <xf numFmtId="0" fontId="9" fillId="2" borderId="0" xfId="1" applyFont="1" applyFill="1" applyBorder="1" applyAlignment="1" applyProtection="1">
      <alignment horizontal="center" vertical="center"/>
      <protection locked="0"/>
    </xf>
    <xf numFmtId="0" fontId="2" fillId="2" borderId="25" xfId="1" applyFont="1" applyFill="1" applyBorder="1" applyAlignment="1" applyProtection="1">
      <alignment horizontal="left" vertical="top" wrapText="1"/>
    </xf>
    <xf numFmtId="0" fontId="3" fillId="2" borderId="24" xfId="1" applyFont="1" applyFill="1" applyBorder="1" applyAlignment="1" applyProtection="1">
      <alignment horizontal="left" vertical="center" wrapText="1"/>
    </xf>
    <xf numFmtId="0" fontId="3" fillId="2" borderId="0" xfId="1" applyFont="1" applyFill="1" applyBorder="1" applyAlignment="1" applyProtection="1">
      <alignment horizontal="left" vertical="center" wrapText="1"/>
    </xf>
    <xf numFmtId="0" fontId="3" fillId="5" borderId="7" xfId="1" applyFont="1" applyFill="1" applyBorder="1" applyAlignment="1" applyProtection="1">
      <alignment horizontal="left" vertical="center" wrapText="1"/>
    </xf>
    <xf numFmtId="0" fontId="3" fillId="5" borderId="8" xfId="1" applyFont="1" applyFill="1" applyBorder="1" applyAlignment="1" applyProtection="1">
      <alignment horizontal="left" vertical="center" wrapText="1"/>
    </xf>
    <xf numFmtId="0" fontId="3" fillId="5" borderId="23" xfId="1" applyFont="1" applyFill="1" applyBorder="1" applyAlignment="1" applyProtection="1">
      <alignment horizontal="left" vertical="center" wrapText="1"/>
    </xf>
    <xf numFmtId="3" fontId="2" fillId="2" borderId="0" xfId="1" applyNumberFormat="1" applyFont="1" applyFill="1" applyBorder="1" applyAlignment="1" applyProtection="1">
      <alignment horizontal="center" vertical="center" wrapText="1"/>
      <protection locked="0"/>
    </xf>
    <xf numFmtId="3" fontId="2" fillId="2" borderId="27" xfId="1" applyNumberFormat="1" applyFont="1" applyFill="1" applyBorder="1" applyAlignment="1" applyProtection="1">
      <alignment horizontal="center" vertical="center" wrapText="1"/>
      <protection locked="0"/>
    </xf>
    <xf numFmtId="0" fontId="2" fillId="10" borderId="0" xfId="1" applyFont="1" applyFill="1" applyBorder="1" applyAlignment="1" applyProtection="1">
      <alignment horizontal="right" vertical="center" wrapText="1"/>
    </xf>
    <xf numFmtId="0" fontId="2" fillId="10" borderId="28" xfId="1" applyFont="1" applyFill="1" applyBorder="1" applyAlignment="1" applyProtection="1">
      <alignment horizontal="right" vertical="center" wrapText="1"/>
    </xf>
    <xf numFmtId="0" fontId="2" fillId="10" borderId="24" xfId="1" applyFont="1" applyFill="1" applyBorder="1" applyAlignment="1" applyProtection="1">
      <alignment horizontal="center" vertical="center" wrapText="1"/>
    </xf>
    <xf numFmtId="0" fontId="2" fillId="10" borderId="0" xfId="1" applyFont="1" applyFill="1" applyBorder="1" applyAlignment="1" applyProtection="1">
      <alignment horizontal="center" vertical="center" wrapText="1"/>
    </xf>
    <xf numFmtId="0" fontId="2" fillId="10" borderId="27" xfId="1" applyFont="1" applyFill="1" applyBorder="1" applyAlignment="1" applyProtection="1">
      <alignment horizontal="center" vertical="center" wrapText="1"/>
    </xf>
    <xf numFmtId="0" fontId="2" fillId="10" borderId="8" xfId="1" applyFont="1" applyFill="1" applyBorder="1" applyAlignment="1" applyProtection="1">
      <alignment horizontal="center" vertical="center" wrapText="1"/>
      <protection locked="0"/>
    </xf>
    <xf numFmtId="0" fontId="2" fillId="10" borderId="24" xfId="1" applyFont="1" applyFill="1" applyBorder="1" applyAlignment="1" applyProtection="1">
      <alignment horizontal="left" vertical="center" wrapText="1"/>
    </xf>
    <xf numFmtId="0" fontId="2" fillId="10" borderId="0" xfId="1" applyFont="1" applyFill="1" applyBorder="1" applyAlignment="1" applyProtection="1">
      <alignment horizontal="left" vertical="center" wrapText="1"/>
    </xf>
    <xf numFmtId="0" fontId="3" fillId="2" borderId="31" xfId="1" applyFont="1" applyFill="1" applyBorder="1" applyAlignment="1" applyProtection="1">
      <alignment horizontal="center" vertical="center" wrapText="1"/>
    </xf>
    <xf numFmtId="0" fontId="3" fillId="2" borderId="44" xfId="1" applyFont="1" applyFill="1" applyBorder="1" applyAlignment="1" applyProtection="1">
      <alignment horizontal="center" vertical="center" wrapText="1"/>
    </xf>
    <xf numFmtId="164" fontId="2" fillId="2" borderId="23" xfId="2" applyNumberFormat="1" applyFont="1" applyFill="1" applyBorder="1" applyAlignment="1" applyProtection="1">
      <alignment horizontal="center" vertical="center" wrapText="1"/>
      <protection locked="0"/>
    </xf>
    <xf numFmtId="0" fontId="4" fillId="3" borderId="0" xfId="1" applyFont="1" applyFill="1" applyBorder="1" applyAlignment="1" applyProtection="1">
      <alignment horizontal="center" vertical="center" wrapText="1"/>
    </xf>
    <xf numFmtId="0" fontId="4" fillId="3" borderId="27" xfId="1" applyFont="1" applyFill="1" applyBorder="1" applyAlignment="1" applyProtection="1">
      <alignment horizontal="center" vertical="center" wrapText="1"/>
    </xf>
    <xf numFmtId="0" fontId="3" fillId="10" borderId="24" xfId="1" applyFont="1" applyFill="1" applyBorder="1" applyAlignment="1" applyProtection="1">
      <alignment horizontal="left" vertical="center" wrapText="1"/>
    </xf>
    <xf numFmtId="0" fontId="3" fillId="10" borderId="0" xfId="1" applyFont="1" applyFill="1" applyBorder="1" applyAlignment="1" applyProtection="1">
      <alignment horizontal="left" vertical="center" wrapText="1"/>
    </xf>
    <xf numFmtId="0" fontId="3" fillId="10" borderId="27" xfId="1" applyFont="1" applyFill="1" applyBorder="1" applyAlignment="1" applyProtection="1">
      <alignment horizontal="left" vertical="center" wrapText="1"/>
    </xf>
    <xf numFmtId="0" fontId="2" fillId="10" borderId="23" xfId="1" applyFont="1" applyFill="1" applyBorder="1" applyAlignment="1" applyProtection="1">
      <alignment horizontal="center" vertical="center" wrapText="1"/>
      <protection locked="0"/>
    </xf>
    <xf numFmtId="0" fontId="2" fillId="10" borderId="28" xfId="1" applyFont="1" applyFill="1" applyBorder="1" applyAlignment="1" applyProtection="1">
      <alignment horizontal="center" vertical="center" wrapText="1"/>
    </xf>
    <xf numFmtId="0" fontId="2" fillId="10" borderId="25" xfId="1" applyFont="1" applyFill="1" applyBorder="1" applyAlignment="1" applyProtection="1">
      <alignment horizontal="center" vertical="center" wrapText="1"/>
    </xf>
    <xf numFmtId="0" fontId="2" fillId="10" borderId="8" xfId="1" applyFont="1" applyFill="1" applyBorder="1" applyAlignment="1" applyProtection="1">
      <alignment horizontal="center" vertical="center" wrapText="1"/>
    </xf>
    <xf numFmtId="0" fontId="2" fillId="10" borderId="25" xfId="1" applyFont="1" applyFill="1" applyBorder="1" applyAlignment="1" applyProtection="1">
      <alignment horizontal="left" vertical="center" wrapText="1"/>
    </xf>
    <xf numFmtId="0" fontId="2" fillId="0" borderId="27" xfId="1" applyFont="1" applyFill="1" applyBorder="1" applyAlignment="1" applyProtection="1">
      <alignment horizontal="center" vertical="center" wrapText="1"/>
    </xf>
    <xf numFmtId="0" fontId="2" fillId="10" borderId="24" xfId="1" applyFont="1" applyFill="1" applyBorder="1" applyAlignment="1" applyProtection="1">
      <alignment horizontal="center" vertical="top" wrapText="1"/>
      <protection locked="0"/>
    </xf>
    <xf numFmtId="0" fontId="2" fillId="10" borderId="0" xfId="1" applyFont="1" applyFill="1" applyBorder="1" applyAlignment="1" applyProtection="1">
      <alignment horizontal="center" vertical="top" wrapText="1"/>
      <protection locked="0"/>
    </xf>
    <xf numFmtId="0" fontId="2" fillId="10" borderId="24" xfId="1" applyFont="1" applyFill="1" applyBorder="1" applyAlignment="1" applyProtection="1">
      <alignment horizontal="left" vertical="center"/>
    </xf>
    <xf numFmtId="0" fontId="2" fillId="10" borderId="0" xfId="1" applyFont="1" applyFill="1" applyBorder="1" applyAlignment="1" applyProtection="1">
      <alignment horizontal="left" vertical="center"/>
    </xf>
    <xf numFmtId="0" fontId="2" fillId="10" borderId="25" xfId="1" applyFont="1" applyFill="1" applyBorder="1" applyAlignment="1" applyProtection="1">
      <alignment horizontal="left" vertical="center"/>
    </xf>
    <xf numFmtId="0" fontId="2" fillId="10" borderId="24" xfId="1" applyFont="1" applyFill="1" applyBorder="1" applyAlignment="1" applyProtection="1">
      <alignment horizontal="center" vertical="top" wrapText="1"/>
    </xf>
    <xf numFmtId="0" fontId="2" fillId="10" borderId="0" xfId="1" applyFont="1" applyFill="1" applyBorder="1" applyAlignment="1" applyProtection="1">
      <alignment horizontal="center" vertical="top" wrapText="1"/>
    </xf>
    <xf numFmtId="0" fontId="2" fillId="10" borderId="0" xfId="1" applyFont="1" applyFill="1" applyBorder="1" applyAlignment="1" applyProtection="1">
      <alignment horizontal="center" vertical="center" wrapText="1"/>
      <protection locked="0"/>
    </xf>
    <xf numFmtId="0" fontId="2" fillId="10" borderId="25" xfId="1" applyFont="1" applyFill="1" applyBorder="1" applyAlignment="1" applyProtection="1">
      <alignment horizontal="right" vertical="center" wrapText="1"/>
    </xf>
    <xf numFmtId="0" fontId="2" fillId="10" borderId="0" xfId="1" applyFont="1" applyFill="1" applyBorder="1" applyAlignment="1" applyProtection="1">
      <alignment horizontal="right" vertical="center" wrapText="1"/>
      <protection locked="0"/>
    </xf>
    <xf numFmtId="0" fontId="2" fillId="10" borderId="24" xfId="1" applyFont="1" applyFill="1" applyBorder="1" applyAlignment="1" applyProtection="1">
      <alignment horizontal="left" vertical="top" wrapText="1"/>
    </xf>
    <xf numFmtId="0" fontId="2" fillId="10" borderId="0" xfId="1" applyFont="1" applyFill="1" applyBorder="1" applyAlignment="1" applyProtection="1">
      <alignment horizontal="left" vertical="top" wrapText="1"/>
    </xf>
    <xf numFmtId="0" fontId="20" fillId="10" borderId="0" xfId="1" applyFont="1" applyFill="1" applyBorder="1" applyAlignment="1" applyProtection="1">
      <alignment horizontal="center" vertical="center" wrapText="1"/>
    </xf>
    <xf numFmtId="0" fontId="20" fillId="10" borderId="27" xfId="1" applyFont="1" applyFill="1" applyBorder="1" applyAlignment="1" applyProtection="1">
      <alignment horizontal="center" vertical="center" wrapText="1"/>
    </xf>
    <xf numFmtId="0" fontId="9" fillId="2" borderId="27" xfId="2" applyFont="1" applyFill="1" applyBorder="1" applyAlignment="1" applyProtection="1">
      <alignment horizontal="left" vertical="top" wrapText="1"/>
    </xf>
    <xf numFmtId="0" fontId="2" fillId="0" borderId="0" xfId="1" applyFont="1" applyBorder="1" applyAlignment="1" applyProtection="1">
      <alignment horizontal="center" vertical="center" wrapText="1"/>
    </xf>
    <xf numFmtId="0" fontId="2" fillId="0" borderId="25" xfId="1" applyFont="1" applyBorder="1" applyAlignment="1" applyProtection="1">
      <alignment horizontal="center" vertical="center" wrapText="1"/>
    </xf>
    <xf numFmtId="0" fontId="3" fillId="0" borderId="24" xfId="1" applyFont="1" applyFill="1" applyBorder="1" applyAlignment="1" applyProtection="1">
      <alignment horizontal="left" vertical="center" wrapText="1"/>
    </xf>
    <xf numFmtId="0" fontId="3" fillId="0" borderId="0" xfId="1" applyFont="1" applyFill="1" applyBorder="1" applyAlignment="1" applyProtection="1">
      <alignment horizontal="left" vertical="center" wrapText="1"/>
    </xf>
    <xf numFmtId="0" fontId="3" fillId="0" borderId="27" xfId="1" applyFont="1" applyFill="1" applyBorder="1" applyAlignment="1" applyProtection="1">
      <alignment horizontal="left" vertical="center" wrapText="1"/>
    </xf>
    <xf numFmtId="0" fontId="2" fillId="0" borderId="24" xfId="1" applyFont="1" applyBorder="1" applyAlignment="1" applyProtection="1">
      <alignment horizontal="left" vertical="center" wrapText="1"/>
    </xf>
    <xf numFmtId="0" fontId="2" fillId="0" borderId="0" xfId="1" applyFont="1" applyBorder="1" applyAlignment="1" applyProtection="1">
      <alignment horizontal="left" vertical="center" wrapText="1"/>
    </xf>
    <xf numFmtId="0" fontId="2" fillId="0" borderId="0" xfId="1" applyFont="1" applyFill="1" applyBorder="1" applyAlignment="1" applyProtection="1">
      <alignment horizontal="center" vertical="center" wrapText="1"/>
      <protection locked="0"/>
    </xf>
    <xf numFmtId="0" fontId="2" fillId="2" borderId="8" xfId="1" applyFont="1" applyFill="1" applyBorder="1" applyAlignment="1" applyProtection="1">
      <alignment horizontal="left" vertical="top" wrapText="1"/>
    </xf>
    <xf numFmtId="0" fontId="20" fillId="0" borderId="0" xfId="1" applyFont="1" applyFill="1" applyBorder="1" applyAlignment="1" applyProtection="1">
      <alignment horizontal="center" vertical="center" wrapText="1"/>
    </xf>
    <xf numFmtId="0" fontId="20" fillId="0" borderId="27" xfId="1" applyFont="1" applyFill="1" applyBorder="1" applyAlignment="1" applyProtection="1">
      <alignment horizontal="center" vertical="center" wrapText="1"/>
    </xf>
    <xf numFmtId="0" fontId="3" fillId="2" borderId="24" xfId="1" applyFont="1" applyFill="1" applyBorder="1" applyAlignment="1" applyProtection="1">
      <alignment horizontal="left" vertical="top" wrapText="1"/>
    </xf>
    <xf numFmtId="0" fontId="3" fillId="2" borderId="0" xfId="1" applyFont="1" applyFill="1" applyBorder="1" applyAlignment="1" applyProtection="1">
      <alignment horizontal="left" vertical="top" wrapText="1"/>
    </xf>
    <xf numFmtId="0" fontId="20" fillId="2" borderId="0" xfId="1" applyFont="1" applyFill="1" applyBorder="1" applyAlignment="1" applyProtection="1">
      <alignment horizontal="center" vertical="center" wrapText="1"/>
    </xf>
    <xf numFmtId="0" fontId="20" fillId="2" borderId="27" xfId="1" applyFont="1" applyFill="1" applyBorder="1" applyAlignment="1" applyProtection="1">
      <alignment horizontal="center" vertical="center" wrapText="1"/>
    </xf>
    <xf numFmtId="0" fontId="2" fillId="0" borderId="28" xfId="1" applyFont="1" applyBorder="1" applyAlignment="1" applyProtection="1">
      <alignment horizontal="center" vertical="center" wrapText="1"/>
    </xf>
    <xf numFmtId="0" fontId="2" fillId="0" borderId="27" xfId="1" applyFont="1" applyBorder="1" applyAlignment="1" applyProtection="1">
      <alignment horizontal="center" vertical="center" wrapText="1"/>
    </xf>
    <xf numFmtId="3" fontId="2" fillId="2" borderId="0" xfId="6" applyNumberFormat="1" applyFont="1" applyFill="1" applyBorder="1" applyAlignment="1" applyProtection="1">
      <alignment horizontal="right" vertical="center" wrapText="1"/>
    </xf>
    <xf numFmtId="3" fontId="2" fillId="0" borderId="0" xfId="6" applyNumberFormat="1" applyFont="1" applyBorder="1" applyAlignment="1" applyProtection="1">
      <alignment horizontal="right" vertical="center" wrapText="1"/>
    </xf>
    <xf numFmtId="3" fontId="2" fillId="2" borderId="8" xfId="6" applyNumberFormat="1" applyFont="1" applyFill="1" applyBorder="1" applyAlignment="1" applyProtection="1">
      <alignment horizontal="center" vertical="center" wrapText="1"/>
      <protection locked="0"/>
    </xf>
    <xf numFmtId="3" fontId="2" fillId="2" borderId="23" xfId="6" applyNumberFormat="1" applyFont="1" applyFill="1" applyBorder="1" applyAlignment="1" applyProtection="1">
      <alignment horizontal="center" vertical="center" wrapText="1"/>
      <protection locked="0"/>
    </xf>
    <xf numFmtId="3" fontId="2" fillId="2" borderId="28" xfId="6" applyNumberFormat="1" applyFont="1" applyFill="1" applyBorder="1" applyAlignment="1" applyProtection="1">
      <alignment horizontal="center" vertical="center" wrapText="1"/>
    </xf>
    <xf numFmtId="3" fontId="2" fillId="2" borderId="0" xfId="6" applyNumberFormat="1" applyFont="1" applyFill="1" applyBorder="1" applyAlignment="1" applyProtection="1">
      <alignment horizontal="center" vertical="center" wrapText="1"/>
    </xf>
    <xf numFmtId="3" fontId="2" fillId="2" borderId="28" xfId="6" applyNumberFormat="1" applyFont="1" applyFill="1" applyBorder="1" applyAlignment="1" applyProtection="1">
      <alignment horizontal="right" vertical="center" wrapText="1"/>
    </xf>
    <xf numFmtId="0" fontId="3" fillId="0" borderId="24" xfId="1" applyFont="1" applyBorder="1" applyAlignment="1" applyProtection="1">
      <alignment horizontal="left" vertical="center" wrapText="1"/>
    </xf>
    <xf numFmtId="0" fontId="3" fillId="0" borderId="0" xfId="1" applyFont="1" applyBorder="1" applyAlignment="1" applyProtection="1">
      <alignment horizontal="left" vertical="center" wrapText="1"/>
    </xf>
    <xf numFmtId="0" fontId="20" fillId="0" borderId="24" xfId="1" applyFont="1" applyBorder="1" applyAlignment="1" applyProtection="1">
      <alignment horizontal="center" vertical="center" wrapText="1"/>
    </xf>
    <xf numFmtId="0" fontId="20" fillId="0" borderId="0" xfId="1" applyFont="1" applyBorder="1" applyAlignment="1" applyProtection="1">
      <alignment horizontal="center" vertical="center" wrapText="1"/>
    </xf>
    <xf numFmtId="0" fontId="2" fillId="2" borderId="24" xfId="1" applyFont="1" applyFill="1" applyBorder="1" applyAlignment="1" applyProtection="1">
      <alignment horizontal="center" vertical="center" wrapText="1"/>
      <protection locked="0"/>
    </xf>
    <xf numFmtId="0" fontId="2" fillId="0" borderId="25" xfId="1" applyFont="1" applyBorder="1" applyAlignment="1" applyProtection="1">
      <alignment horizontal="left" vertical="center" wrapText="1"/>
    </xf>
    <xf numFmtId="0" fontId="2" fillId="0" borderId="24" xfId="1" applyFont="1" applyBorder="1" applyAlignment="1" applyProtection="1">
      <alignment horizontal="left" vertical="top" wrapText="1"/>
    </xf>
    <xf numFmtId="0" fontId="2" fillId="0" borderId="0" xfId="1" applyFont="1" applyBorder="1" applyAlignment="1" applyProtection="1">
      <alignment horizontal="left" vertical="top" wrapText="1"/>
    </xf>
    <xf numFmtId="0" fontId="2" fillId="0" borderId="8" xfId="1" applyFont="1" applyBorder="1" applyAlignment="1" applyProtection="1">
      <alignment horizontal="center" vertical="center" wrapText="1"/>
    </xf>
    <xf numFmtId="0" fontId="3" fillId="0" borderId="24" xfId="1" applyFont="1" applyBorder="1" applyAlignment="1" applyProtection="1">
      <alignment horizontal="center" vertical="center" wrapText="1"/>
    </xf>
    <xf numFmtId="0" fontId="3" fillId="0" borderId="0" xfId="1" applyFont="1" applyBorder="1" applyAlignment="1" applyProtection="1">
      <alignment horizontal="center" vertical="center" wrapText="1"/>
    </xf>
    <xf numFmtId="0" fontId="3" fillId="0" borderId="27" xfId="1" applyFont="1" applyBorder="1" applyAlignment="1" applyProtection="1">
      <alignment horizontal="center" vertical="center" wrapText="1"/>
    </xf>
    <xf numFmtId="0" fontId="3" fillId="2" borderId="8" xfId="1" applyFont="1" applyFill="1" applyBorder="1" applyAlignment="1" applyProtection="1">
      <alignment horizontal="center" vertical="center" wrapText="1"/>
      <protection locked="0"/>
    </xf>
    <xf numFmtId="9" fontId="2" fillId="2" borderId="0" xfId="1" applyNumberFormat="1" applyFont="1" applyFill="1" applyBorder="1" applyAlignment="1" applyProtection="1">
      <alignment horizontal="center" vertical="center" wrapText="1"/>
    </xf>
    <xf numFmtId="0" fontId="2" fillId="0" borderId="0" xfId="1" applyFont="1" applyBorder="1" applyAlignment="1" applyProtection="1">
      <alignment horizontal="right" vertical="center" wrapText="1"/>
    </xf>
    <xf numFmtId="3" fontId="2" fillId="2" borderId="60" xfId="6" applyNumberFormat="1" applyFont="1" applyFill="1" applyBorder="1" applyAlignment="1" applyProtection="1">
      <alignment horizontal="right" vertical="center" wrapText="1"/>
    </xf>
    <xf numFmtId="3" fontId="2" fillId="2" borderId="32" xfId="6" applyNumberFormat="1" applyFont="1" applyFill="1" applyBorder="1" applyAlignment="1" applyProtection="1">
      <alignment horizontal="right" vertical="center" wrapText="1"/>
    </xf>
    <xf numFmtId="0" fontId="2" fillId="2" borderId="60" xfId="1" applyFont="1" applyFill="1" applyBorder="1" applyAlignment="1" applyProtection="1">
      <alignment horizontal="right" vertical="center" wrapText="1"/>
    </xf>
    <xf numFmtId="0" fontId="2" fillId="2" borderId="32" xfId="1" applyFont="1" applyFill="1" applyBorder="1" applyAlignment="1" applyProtection="1">
      <alignment horizontal="right" vertical="center" wrapText="1"/>
    </xf>
    <xf numFmtId="0" fontId="2" fillId="2" borderId="28" xfId="1" applyFont="1" applyFill="1" applyBorder="1" applyAlignment="1" applyProtection="1">
      <alignment horizontal="right" vertical="center" wrapText="1" indent="1"/>
    </xf>
    <xf numFmtId="0" fontId="2" fillId="2" borderId="25" xfId="1" applyFont="1" applyFill="1" applyBorder="1" applyAlignment="1" applyProtection="1">
      <alignment horizontal="right" vertical="center" wrapText="1" indent="1"/>
    </xf>
    <xf numFmtId="3" fontId="2" fillId="2" borderId="25" xfId="6" applyNumberFormat="1" applyFont="1" applyFill="1" applyBorder="1" applyAlignment="1" applyProtection="1">
      <alignment horizontal="right" vertical="center" wrapText="1"/>
    </xf>
    <xf numFmtId="0" fontId="3" fillId="5" borderId="7" xfId="1" applyFont="1" applyFill="1" applyBorder="1" applyAlignment="1" applyProtection="1">
      <alignment horizontal="left" vertical="center" wrapText="1"/>
      <protection locked="0"/>
    </xf>
    <xf numFmtId="0" fontId="3" fillId="5" borderId="8" xfId="1" applyFont="1" applyFill="1" applyBorder="1" applyAlignment="1" applyProtection="1">
      <alignment horizontal="left" vertical="center" wrapText="1"/>
      <protection locked="0"/>
    </xf>
    <xf numFmtId="0" fontId="3" fillId="5" borderId="23" xfId="1" applyFont="1" applyFill="1" applyBorder="1" applyAlignment="1" applyProtection="1">
      <alignment horizontal="left" vertical="center" wrapText="1"/>
      <protection locked="0"/>
    </xf>
    <xf numFmtId="0" fontId="2" fillId="0" borderId="28" xfId="1" applyFont="1" applyBorder="1" applyAlignment="1" applyProtection="1">
      <alignment horizontal="right" vertical="center" wrapText="1"/>
    </xf>
    <xf numFmtId="0" fontId="2" fillId="0" borderId="25" xfId="1" applyFont="1" applyBorder="1" applyAlignment="1" applyProtection="1">
      <alignment horizontal="right" vertical="center" wrapText="1"/>
    </xf>
    <xf numFmtId="168" fontId="2" fillId="2" borderId="8" xfId="1" applyNumberFormat="1" applyFont="1" applyFill="1" applyBorder="1" applyAlignment="1" applyProtection="1">
      <alignment horizontal="center" vertical="center" wrapText="1"/>
      <protection locked="0"/>
    </xf>
    <xf numFmtId="168" fontId="2" fillId="2" borderId="23" xfId="1" applyNumberFormat="1" applyFont="1" applyFill="1" applyBorder="1" applyAlignment="1" applyProtection="1">
      <alignment horizontal="center" vertical="center" wrapText="1"/>
      <protection locked="0"/>
    </xf>
    <xf numFmtId="164" fontId="3" fillId="2" borderId="8" xfId="1" applyNumberFormat="1" applyFont="1" applyFill="1" applyBorder="1" applyAlignment="1" applyProtection="1">
      <alignment horizontal="center" vertical="center" wrapText="1"/>
      <protection locked="0"/>
    </xf>
    <xf numFmtId="0" fontId="3" fillId="2" borderId="9" xfId="1" applyFont="1" applyFill="1" applyBorder="1" applyAlignment="1" applyProtection="1">
      <alignment horizontal="center" vertical="center" wrapText="1"/>
      <protection locked="0"/>
    </xf>
    <xf numFmtId="0" fontId="3" fillId="2" borderId="10" xfId="1" applyFont="1" applyFill="1" applyBorder="1" applyAlignment="1" applyProtection="1">
      <alignment horizontal="center" vertical="center" wrapText="1"/>
      <protection locked="0"/>
    </xf>
    <xf numFmtId="0" fontId="3" fillId="2" borderId="20" xfId="1" applyFont="1" applyFill="1" applyBorder="1" applyAlignment="1" applyProtection="1">
      <alignment horizontal="center" vertical="center" wrapText="1"/>
      <protection locked="0"/>
    </xf>
    <xf numFmtId="0" fontId="3" fillId="5" borderId="66" xfId="1" applyFont="1" applyFill="1" applyBorder="1" applyAlignment="1" applyProtection="1">
      <alignment horizontal="left" vertical="center" wrapText="1"/>
    </xf>
    <xf numFmtId="0" fontId="3" fillId="5" borderId="67" xfId="1" applyFont="1" applyFill="1" applyBorder="1" applyAlignment="1" applyProtection="1">
      <alignment horizontal="left" vertical="center" wrapText="1"/>
    </xf>
    <xf numFmtId="0" fontId="3" fillId="5" borderId="68" xfId="1" applyFont="1" applyFill="1" applyBorder="1" applyAlignment="1" applyProtection="1">
      <alignment horizontal="left" vertical="center" wrapText="1"/>
    </xf>
    <xf numFmtId="0" fontId="2" fillId="2" borderId="49" xfId="1" applyFont="1" applyFill="1" applyBorder="1" applyAlignment="1" applyProtection="1">
      <alignment vertical="center" wrapText="1"/>
    </xf>
    <xf numFmtId="0" fontId="2" fillId="2" borderId="7" xfId="1" applyFont="1" applyFill="1" applyBorder="1" applyAlignment="1" applyProtection="1">
      <alignment horizontal="right" vertical="center" wrapText="1"/>
      <protection locked="0"/>
    </xf>
    <xf numFmtId="0" fontId="2" fillId="0" borderId="8" xfId="2" applyFont="1" applyBorder="1" applyAlignment="1" applyProtection="1">
      <alignment vertical="center" wrapText="1"/>
      <protection locked="0"/>
    </xf>
    <xf numFmtId="0" fontId="2" fillId="0" borderId="9" xfId="1" applyFont="1" applyBorder="1" applyAlignment="1" applyProtection="1">
      <alignment horizontal="center" vertical="center" wrapText="1"/>
      <protection locked="0"/>
    </xf>
    <xf numFmtId="0" fontId="2" fillId="0" borderId="20" xfId="1" applyFont="1" applyBorder="1" applyAlignment="1" applyProtection="1">
      <alignment horizontal="center" vertical="center" wrapText="1"/>
      <protection locked="0"/>
    </xf>
    <xf numFmtId="164" fontId="2" fillId="2" borderId="9" xfId="1" applyNumberFormat="1" applyFont="1" applyFill="1" applyBorder="1" applyAlignment="1" applyProtection="1">
      <alignment horizontal="center" vertical="center" wrapText="1"/>
      <protection locked="0"/>
    </xf>
    <xf numFmtId="164" fontId="2" fillId="2" borderId="11" xfId="1" applyNumberFormat="1" applyFont="1" applyFill="1" applyBorder="1" applyAlignment="1" applyProtection="1">
      <alignment horizontal="center" vertical="center" wrapText="1"/>
      <protection locked="0"/>
    </xf>
    <xf numFmtId="0" fontId="3" fillId="5" borderId="24" xfId="1" applyFont="1" applyFill="1" applyBorder="1" applyAlignment="1" applyProtection="1">
      <alignment horizontal="left" vertical="center" wrapText="1"/>
    </xf>
    <xf numFmtId="0" fontId="3" fillId="5" borderId="0" xfId="1" applyFont="1" applyFill="1" applyBorder="1" applyAlignment="1" applyProtection="1">
      <alignment horizontal="left" vertical="center" wrapText="1"/>
    </xf>
    <xf numFmtId="0" fontId="3" fillId="5" borderId="27" xfId="1" applyFont="1" applyFill="1" applyBorder="1" applyAlignment="1" applyProtection="1">
      <alignment horizontal="left" vertical="center" wrapText="1"/>
    </xf>
    <xf numFmtId="0" fontId="24" fillId="2" borderId="24" xfId="2" applyFont="1" applyFill="1" applyBorder="1" applyAlignment="1" applyProtection="1">
      <alignment horizontal="left" vertical="center" wrapText="1"/>
    </xf>
    <xf numFmtId="0" fontId="24" fillId="2" borderId="0" xfId="2" applyFont="1" applyFill="1" applyBorder="1" applyAlignment="1" applyProtection="1">
      <alignment horizontal="left" vertical="center" wrapText="1"/>
    </xf>
    <xf numFmtId="0" fontId="25" fillId="2" borderId="8" xfId="2" applyFont="1" applyFill="1" applyBorder="1" applyAlignment="1" applyProtection="1">
      <alignment horizontal="center" vertical="center" wrapText="1"/>
    </xf>
    <xf numFmtId="0" fontId="2" fillId="0" borderId="28" xfId="2" applyFont="1" applyBorder="1" applyAlignment="1" applyProtection="1">
      <alignment horizontal="center" vertical="center" wrapText="1"/>
    </xf>
    <xf numFmtId="164" fontId="2" fillId="2" borderId="0" xfId="2" applyNumberFormat="1" applyFont="1" applyFill="1" applyBorder="1" applyAlignment="1" applyProtection="1">
      <alignment horizontal="center" vertical="center" wrapText="1"/>
    </xf>
    <xf numFmtId="164" fontId="2" fillId="2" borderId="10" xfId="1" applyNumberFormat="1" applyFont="1" applyFill="1" applyBorder="1" applyAlignment="1" applyProtection="1">
      <alignment horizontal="center" vertical="center" wrapText="1"/>
      <protection locked="0"/>
    </xf>
    <xf numFmtId="0" fontId="9" fillId="2" borderId="8" xfId="2" applyFont="1" applyFill="1" applyBorder="1" applyAlignment="1" applyProtection="1">
      <alignment horizontal="center" vertical="top" wrapText="1"/>
    </xf>
    <xf numFmtId="0" fontId="9" fillId="2" borderId="25" xfId="2" applyFont="1" applyFill="1" applyBorder="1" applyAlignment="1" applyProtection="1">
      <alignment horizontal="left" vertical="top" wrapText="1"/>
    </xf>
    <xf numFmtId="0" fontId="10" fillId="4" borderId="7" xfId="2" applyFont="1" applyFill="1" applyBorder="1" applyAlignment="1" applyProtection="1">
      <alignment horizontal="center" vertical="center"/>
    </xf>
    <xf numFmtId="0" fontId="10" fillId="4" borderId="8" xfId="2" applyFont="1" applyFill="1" applyBorder="1" applyAlignment="1" applyProtection="1">
      <alignment horizontal="center" vertical="center"/>
    </xf>
    <xf numFmtId="0" fontId="10" fillId="4" borderId="23" xfId="2" applyFont="1" applyFill="1" applyBorder="1" applyAlignment="1" applyProtection="1">
      <alignment horizontal="center" vertical="center"/>
    </xf>
    <xf numFmtId="0" fontId="9" fillId="10" borderId="0" xfId="2" applyFont="1" applyFill="1" applyBorder="1" applyAlignment="1" applyProtection="1">
      <alignment horizontal="left" vertical="center"/>
    </xf>
    <xf numFmtId="0" fontId="9" fillId="10" borderId="8" xfId="2" applyFont="1" applyFill="1" applyBorder="1" applyAlignment="1" applyProtection="1">
      <alignment horizontal="center" vertical="center"/>
      <protection locked="0"/>
    </xf>
    <xf numFmtId="0" fontId="9" fillId="10" borderId="8" xfId="2" applyFont="1" applyFill="1" applyBorder="1" applyAlignment="1" applyProtection="1">
      <alignment horizontal="center" vertical="center"/>
    </xf>
    <xf numFmtId="0" fontId="10" fillId="10" borderId="8" xfId="2" applyFont="1" applyFill="1" applyBorder="1" applyAlignment="1" applyProtection="1">
      <alignment horizontal="center" vertical="center"/>
    </xf>
    <xf numFmtId="0" fontId="9" fillId="10" borderId="29" xfId="2" applyFont="1" applyFill="1" applyBorder="1" applyAlignment="1" applyProtection="1">
      <alignment horizontal="center" vertical="center" wrapText="1"/>
    </xf>
    <xf numFmtId="0" fontId="9" fillId="10" borderId="30" xfId="2" applyFont="1" applyFill="1" applyBorder="1" applyAlignment="1" applyProtection="1">
      <alignment horizontal="center" vertical="center"/>
    </xf>
    <xf numFmtId="0" fontId="9" fillId="10" borderId="24" xfId="2" applyFont="1" applyFill="1" applyBorder="1" applyAlignment="1" applyProtection="1">
      <alignment horizontal="center" vertical="center"/>
    </xf>
    <xf numFmtId="0" fontId="9" fillId="10" borderId="25" xfId="2" applyFont="1" applyFill="1" applyBorder="1" applyAlignment="1" applyProtection="1">
      <alignment horizontal="center" vertical="center"/>
    </xf>
    <xf numFmtId="0" fontId="9" fillId="10" borderId="39" xfId="2" applyFont="1" applyFill="1" applyBorder="1" applyAlignment="1" applyProtection="1">
      <alignment horizontal="center" vertical="center"/>
    </xf>
    <xf numFmtId="0" fontId="9" fillId="10" borderId="45" xfId="2" applyFont="1" applyFill="1" applyBorder="1" applyAlignment="1" applyProtection="1">
      <alignment horizontal="center" vertical="center"/>
    </xf>
    <xf numFmtId="0" fontId="9" fillId="10" borderId="2" xfId="2" applyFont="1" applyFill="1" applyBorder="1" applyAlignment="1" applyProtection="1">
      <alignment horizontal="center" vertical="center"/>
    </xf>
    <xf numFmtId="0" fontId="9" fillId="10" borderId="4" xfId="2" applyFont="1" applyFill="1" applyBorder="1" applyAlignment="1" applyProtection="1">
      <alignment horizontal="center" vertical="center"/>
      <protection locked="0"/>
    </xf>
    <xf numFmtId="0" fontId="9" fillId="10" borderId="5" xfId="2" applyFont="1" applyFill="1" applyBorder="1" applyAlignment="1" applyProtection="1">
      <alignment horizontal="center" vertical="center"/>
      <protection locked="0"/>
    </xf>
    <xf numFmtId="0" fontId="9" fillId="10" borderId="6" xfId="2" applyFont="1" applyFill="1" applyBorder="1" applyAlignment="1" applyProtection="1">
      <alignment horizontal="center" vertical="center"/>
      <protection locked="0"/>
    </xf>
    <xf numFmtId="0" fontId="9" fillId="10" borderId="60" xfId="2" applyFont="1" applyFill="1" applyBorder="1" applyAlignment="1" applyProtection="1">
      <alignment horizontal="center" vertical="center"/>
      <protection locked="0"/>
    </xf>
    <xf numFmtId="0" fontId="9" fillId="10" borderId="17" xfId="2" applyFont="1" applyFill="1" applyBorder="1" applyAlignment="1" applyProtection="1">
      <alignment horizontal="center" vertical="center"/>
      <protection locked="0"/>
    </xf>
    <xf numFmtId="0" fontId="9" fillId="10" borderId="18" xfId="2" applyFont="1" applyFill="1" applyBorder="1" applyAlignment="1" applyProtection="1">
      <alignment horizontal="center" vertical="center"/>
      <protection locked="0"/>
    </xf>
    <xf numFmtId="0" fontId="9" fillId="10" borderId="13" xfId="2" applyFont="1" applyFill="1" applyBorder="1" applyAlignment="1" applyProtection="1">
      <alignment horizontal="center" vertical="center"/>
    </xf>
    <xf numFmtId="0" fontId="9" fillId="10" borderId="44" xfId="2" applyFont="1" applyFill="1" applyBorder="1" applyAlignment="1" applyProtection="1">
      <alignment horizontal="center" vertical="center"/>
      <protection locked="0"/>
    </xf>
    <xf numFmtId="0" fontId="9" fillId="10" borderId="14" xfId="2" applyFont="1" applyFill="1" applyBorder="1" applyAlignment="1" applyProtection="1">
      <alignment horizontal="center" vertical="center"/>
      <protection locked="0"/>
    </xf>
    <xf numFmtId="0" fontId="9" fillId="10" borderId="40" xfId="2" applyFont="1" applyFill="1" applyBorder="1" applyAlignment="1" applyProtection="1">
      <alignment horizontal="center" vertical="center"/>
      <protection locked="0"/>
    </xf>
    <xf numFmtId="0" fontId="9" fillId="10" borderId="23" xfId="2" applyFont="1" applyFill="1" applyBorder="1" applyAlignment="1" applyProtection="1">
      <alignment horizontal="center" vertical="center"/>
      <protection locked="0"/>
    </xf>
    <xf numFmtId="0" fontId="9" fillId="2" borderId="39" xfId="2" applyFont="1" applyFill="1" applyBorder="1" applyAlignment="1" applyProtection="1">
      <alignment horizontal="center" vertical="center"/>
    </xf>
    <xf numFmtId="0" fontId="9" fillId="2" borderId="14" xfId="2" applyFont="1" applyFill="1" applyBorder="1" applyAlignment="1" applyProtection="1">
      <alignment horizontal="center" vertical="center"/>
    </xf>
    <xf numFmtId="0" fontId="9" fillId="2" borderId="40" xfId="2" applyFont="1" applyFill="1" applyBorder="1" applyAlignment="1" applyProtection="1">
      <alignment horizontal="center" vertical="center"/>
    </xf>
    <xf numFmtId="0" fontId="9" fillId="2" borderId="8" xfId="2" applyFont="1" applyFill="1" applyBorder="1" applyAlignment="1" applyProtection="1">
      <alignment horizontal="center" vertical="center"/>
      <protection locked="0"/>
    </xf>
    <xf numFmtId="0" fontId="9" fillId="10" borderId="0" xfId="2" applyFont="1" applyFill="1" applyBorder="1" applyAlignment="1" applyProtection="1">
      <alignment horizontal="center" vertical="center"/>
    </xf>
    <xf numFmtId="0" fontId="9" fillId="0" borderId="24" xfId="2" applyFont="1" applyFill="1" applyBorder="1" applyAlignment="1" applyProtection="1">
      <alignment horizontal="center" vertical="center"/>
    </xf>
    <xf numFmtId="0" fontId="9" fillId="0" borderId="0" xfId="2" applyFont="1" applyFill="1" applyBorder="1" applyAlignment="1" applyProtection="1">
      <alignment horizontal="center" vertical="center"/>
    </xf>
    <xf numFmtId="0" fontId="9" fillId="0" borderId="27" xfId="2" applyFont="1" applyFill="1" applyBorder="1" applyAlignment="1" applyProtection="1">
      <alignment horizontal="center" vertical="center"/>
    </xf>
    <xf numFmtId="0" fontId="10" fillId="5" borderId="7" xfId="2" applyFont="1" applyFill="1" applyBorder="1" applyAlignment="1" applyProtection="1">
      <alignment horizontal="left" vertical="center"/>
    </xf>
    <xf numFmtId="0" fontId="10" fillId="5" borderId="8" xfId="2" applyFont="1" applyFill="1" applyBorder="1" applyAlignment="1" applyProtection="1">
      <alignment horizontal="left" vertical="center"/>
    </xf>
    <xf numFmtId="0" fontId="10" fillId="5" borderId="23" xfId="2" applyFont="1" applyFill="1" applyBorder="1" applyAlignment="1" applyProtection="1">
      <alignment horizontal="left" vertical="center"/>
    </xf>
    <xf numFmtId="0" fontId="9" fillId="10" borderId="46" xfId="2" applyFont="1" applyFill="1" applyBorder="1" applyAlignment="1" applyProtection="1">
      <alignment horizontal="center" vertical="center"/>
    </xf>
    <xf numFmtId="0" fontId="9" fillId="10" borderId="47" xfId="2" applyFont="1" applyFill="1" applyBorder="1" applyAlignment="1" applyProtection="1">
      <alignment horizontal="center" vertical="center"/>
    </xf>
    <xf numFmtId="0" fontId="9" fillId="10" borderId="47" xfId="2" applyFont="1" applyFill="1" applyBorder="1" applyAlignment="1" applyProtection="1">
      <alignment horizontal="center" vertical="center"/>
      <protection locked="0"/>
    </xf>
    <xf numFmtId="0" fontId="9" fillId="10" borderId="48" xfId="2" applyFont="1" applyFill="1" applyBorder="1" applyAlignment="1" applyProtection="1">
      <alignment horizontal="center" vertical="center"/>
      <protection locked="0"/>
    </xf>
    <xf numFmtId="0" fontId="9" fillId="10" borderId="31" xfId="2" applyFont="1" applyFill="1" applyBorder="1" applyAlignment="1" applyProtection="1">
      <alignment horizontal="center" vertical="center"/>
    </xf>
    <xf numFmtId="0" fontId="9" fillId="10" borderId="60" xfId="2" applyFont="1" applyFill="1" applyBorder="1" applyAlignment="1" applyProtection="1">
      <alignment horizontal="center" vertical="center"/>
    </xf>
    <xf numFmtId="0" fontId="9" fillId="10" borderId="32" xfId="2" applyFont="1" applyFill="1" applyBorder="1" applyAlignment="1" applyProtection="1">
      <alignment horizontal="center" vertical="center"/>
    </xf>
    <xf numFmtId="0" fontId="9" fillId="10" borderId="4" xfId="2" applyFont="1" applyFill="1" applyBorder="1" applyAlignment="1" applyProtection="1">
      <alignment horizontal="left" vertical="center"/>
    </xf>
    <xf numFmtId="0" fontId="9" fillId="10" borderId="54" xfId="2" applyFont="1" applyFill="1" applyBorder="1" applyAlignment="1" applyProtection="1">
      <alignment horizontal="left" vertical="center"/>
    </xf>
    <xf numFmtId="0" fontId="9" fillId="10" borderId="31" xfId="2" applyFont="1" applyFill="1" applyBorder="1" applyAlignment="1" applyProtection="1">
      <alignment horizontal="center" vertical="center"/>
      <protection locked="0"/>
    </xf>
    <xf numFmtId="0" fontId="9" fillId="10" borderId="3" xfId="2" applyFont="1" applyFill="1" applyBorder="1" applyAlignment="1" applyProtection="1">
      <alignment horizontal="center" vertical="center"/>
      <protection locked="0"/>
    </xf>
    <xf numFmtId="0" fontId="9" fillId="10" borderId="65" xfId="2" applyFont="1" applyFill="1" applyBorder="1" applyAlignment="1" applyProtection="1">
      <alignment horizontal="center" vertical="center"/>
      <protection locked="0"/>
    </xf>
    <xf numFmtId="0" fontId="9" fillId="10" borderId="9" xfId="2" applyFont="1" applyFill="1" applyBorder="1" applyAlignment="1" applyProtection="1">
      <alignment horizontal="left" vertical="center"/>
    </xf>
    <xf numFmtId="0" fontId="9" fillId="10" borderId="20" xfId="2" applyFont="1" applyFill="1" applyBorder="1" applyAlignment="1" applyProtection="1">
      <alignment horizontal="left" vertical="center"/>
    </xf>
    <xf numFmtId="0" fontId="9" fillId="10" borderId="55" xfId="2" applyFont="1" applyFill="1" applyBorder="1" applyAlignment="1" applyProtection="1">
      <alignment horizontal="center" vertical="center"/>
      <protection locked="0"/>
    </xf>
    <xf numFmtId="0" fontId="9" fillId="10" borderId="22" xfId="2" applyFont="1" applyFill="1" applyBorder="1" applyAlignment="1" applyProtection="1">
      <alignment horizontal="center" vertical="center"/>
      <protection locked="0"/>
    </xf>
    <xf numFmtId="0" fontId="9" fillId="10" borderId="26" xfId="2" applyFont="1" applyFill="1" applyBorder="1" applyAlignment="1" applyProtection="1">
      <alignment horizontal="center" vertical="center"/>
      <protection locked="0"/>
    </xf>
    <xf numFmtId="0" fontId="9" fillId="10" borderId="55" xfId="2" applyFont="1" applyFill="1" applyBorder="1" applyAlignment="1" applyProtection="1">
      <alignment horizontal="center" vertical="center" wrapText="1"/>
    </xf>
    <xf numFmtId="0" fontId="9" fillId="10" borderId="56" xfId="2" applyFont="1" applyFill="1" applyBorder="1" applyAlignment="1" applyProtection="1">
      <alignment horizontal="center" vertical="center" wrapText="1"/>
    </xf>
    <xf numFmtId="0" fontId="9" fillId="10" borderId="28" xfId="2" applyFont="1" applyFill="1" applyBorder="1" applyAlignment="1" applyProtection="1">
      <alignment horizontal="center" vertical="center" wrapText="1"/>
    </xf>
    <xf numFmtId="0" fontId="9" fillId="10" borderId="25" xfId="2" applyFont="1" applyFill="1" applyBorder="1" applyAlignment="1" applyProtection="1">
      <alignment horizontal="center" vertical="center" wrapText="1"/>
    </xf>
    <xf numFmtId="0" fontId="9" fillId="10" borderId="60" xfId="2" applyFont="1" applyFill="1" applyBorder="1" applyAlignment="1" applyProtection="1">
      <alignment horizontal="center" vertical="center" wrapText="1"/>
    </xf>
    <xf numFmtId="0" fontId="9" fillId="10" borderId="32" xfId="2" applyFont="1" applyFill="1" applyBorder="1" applyAlignment="1" applyProtection="1">
      <alignment horizontal="center" vertical="center" wrapText="1"/>
    </xf>
    <xf numFmtId="0" fontId="10" fillId="10" borderId="64" xfId="2" applyFont="1" applyFill="1" applyBorder="1" applyAlignment="1" applyProtection="1">
      <alignment horizontal="center" vertical="center"/>
    </xf>
    <xf numFmtId="0" fontId="10" fillId="10" borderId="57" xfId="2" applyFont="1" applyFill="1" applyBorder="1" applyAlignment="1" applyProtection="1">
      <alignment horizontal="center" vertical="center"/>
    </xf>
    <xf numFmtId="0" fontId="10" fillId="10" borderId="58" xfId="2" applyFont="1" applyFill="1" applyBorder="1" applyAlignment="1" applyProtection="1">
      <alignment horizontal="center" vertical="center"/>
    </xf>
    <xf numFmtId="0" fontId="9" fillId="10" borderId="2" xfId="2" applyFont="1" applyFill="1" applyBorder="1" applyAlignment="1" applyProtection="1">
      <alignment horizontal="center" vertical="center"/>
      <protection locked="0"/>
    </xf>
    <xf numFmtId="0" fontId="9" fillId="10" borderId="33" xfId="2" applyFont="1" applyFill="1" applyBorder="1" applyAlignment="1" applyProtection="1">
      <alignment horizontal="center" vertical="center"/>
      <protection locked="0"/>
    </xf>
    <xf numFmtId="0" fontId="9" fillId="10" borderId="37" xfId="2" applyFont="1" applyFill="1" applyBorder="1" applyAlignment="1" applyProtection="1">
      <alignment horizontal="center" vertical="center"/>
      <protection locked="0"/>
    </xf>
    <xf numFmtId="0" fontId="9" fillId="10" borderId="35" xfId="2" applyFont="1" applyFill="1" applyBorder="1" applyAlignment="1" applyProtection="1">
      <alignment horizontal="center" vertical="center"/>
      <protection locked="0"/>
    </xf>
    <xf numFmtId="0" fontId="9" fillId="10" borderId="38" xfId="2" applyFont="1" applyFill="1" applyBorder="1" applyAlignment="1" applyProtection="1">
      <alignment horizontal="center" vertical="center"/>
      <protection locked="0"/>
    </xf>
    <xf numFmtId="0" fontId="9" fillId="2" borderId="24" xfId="2" applyFont="1" applyFill="1" applyBorder="1" applyAlignment="1" applyProtection="1">
      <alignment horizontal="center" vertical="center"/>
    </xf>
    <xf numFmtId="0" fontId="9" fillId="2" borderId="0" xfId="2" applyFont="1" applyFill="1" applyBorder="1" applyAlignment="1" applyProtection="1">
      <alignment horizontal="center" vertical="center"/>
    </xf>
    <xf numFmtId="0" fontId="9" fillId="2" borderId="27" xfId="2" applyFont="1" applyFill="1" applyBorder="1" applyAlignment="1" applyProtection="1">
      <alignment horizontal="center" vertical="center"/>
    </xf>
    <xf numFmtId="0" fontId="9" fillId="10" borderId="24" xfId="2" applyFont="1" applyFill="1" applyBorder="1" applyAlignment="1" applyProtection="1">
      <alignment horizontal="left" vertical="center"/>
    </xf>
    <xf numFmtId="0" fontId="9" fillId="10" borderId="25" xfId="2" applyFont="1" applyFill="1" applyBorder="1" applyAlignment="1" applyProtection="1">
      <alignment horizontal="left" vertical="center"/>
    </xf>
    <xf numFmtId="0" fontId="9" fillId="10" borderId="28" xfId="2" applyFont="1" applyFill="1" applyBorder="1" applyAlignment="1" applyProtection="1">
      <alignment horizontal="center" vertical="center"/>
    </xf>
    <xf numFmtId="0" fontId="9" fillId="10" borderId="27" xfId="2" applyFont="1" applyFill="1" applyBorder="1" applyAlignment="1" applyProtection="1">
      <alignment horizontal="center" vertical="center"/>
    </xf>
    <xf numFmtId="0" fontId="9" fillId="10" borderId="24" xfId="2" applyFont="1" applyFill="1" applyBorder="1" applyAlignment="1" applyProtection="1">
      <alignment vertical="center"/>
    </xf>
    <xf numFmtId="0" fontId="9" fillId="10" borderId="0" xfId="2" applyFont="1" applyFill="1" applyBorder="1" applyAlignment="1" applyProtection="1">
      <alignment vertical="center"/>
    </xf>
    <xf numFmtId="3" fontId="9" fillId="10" borderId="9" xfId="6" applyNumberFormat="1" applyFont="1" applyFill="1" applyBorder="1" applyAlignment="1" applyProtection="1">
      <alignment horizontal="center" vertical="center"/>
      <protection locked="0"/>
    </xf>
    <xf numFmtId="3" fontId="9" fillId="10" borderId="10" xfId="6" applyNumberFormat="1" applyFont="1" applyFill="1" applyBorder="1" applyAlignment="1" applyProtection="1">
      <alignment horizontal="center" vertical="center"/>
      <protection locked="0"/>
    </xf>
    <xf numFmtId="3" fontId="9" fillId="10" borderId="20" xfId="6" applyNumberFormat="1" applyFont="1" applyFill="1" applyBorder="1" applyAlignment="1" applyProtection="1">
      <alignment horizontal="center" vertical="center"/>
      <protection locked="0"/>
    </xf>
    <xf numFmtId="0" fontId="10" fillId="0" borderId="24" xfId="2" applyFont="1" applyBorder="1" applyAlignment="1" applyProtection="1">
      <alignment horizontal="center" vertical="center"/>
    </xf>
    <xf numFmtId="0" fontId="10" fillId="0" borderId="0" xfId="2" applyFont="1" applyBorder="1" applyAlignment="1" applyProtection="1">
      <alignment horizontal="center" vertical="center"/>
    </xf>
    <xf numFmtId="0" fontId="10" fillId="0" borderId="7" xfId="2" applyFont="1" applyFill="1" applyBorder="1" applyAlignment="1" applyProtection="1">
      <alignment horizontal="left" vertical="center"/>
    </xf>
    <xf numFmtId="0" fontId="10" fillId="0" borderId="8" xfId="2" applyFont="1" applyFill="1" applyBorder="1" applyAlignment="1" applyProtection="1">
      <alignment horizontal="left" vertical="center"/>
    </xf>
    <xf numFmtId="0" fontId="10" fillId="0" borderId="23" xfId="2" applyFont="1" applyFill="1" applyBorder="1" applyAlignment="1" applyProtection="1">
      <alignment horizontal="left" vertical="center"/>
    </xf>
    <xf numFmtId="0" fontId="10" fillId="10" borderId="24" xfId="2" applyFont="1" applyFill="1" applyBorder="1" applyAlignment="1" applyProtection="1">
      <alignment horizontal="left" vertical="center"/>
    </xf>
    <xf numFmtId="0" fontId="10" fillId="10" borderId="0" xfId="2" applyFont="1" applyFill="1" applyBorder="1" applyAlignment="1" applyProtection="1">
      <alignment horizontal="left" vertical="center"/>
    </xf>
    <xf numFmtId="0" fontId="9" fillId="10" borderId="19" xfId="2" applyFont="1" applyFill="1" applyBorder="1" applyAlignment="1" applyProtection="1">
      <alignment vertical="center" wrapText="1"/>
    </xf>
    <xf numFmtId="0" fontId="9" fillId="10" borderId="10" xfId="2" applyFont="1" applyFill="1" applyBorder="1" applyAlignment="1" applyProtection="1">
      <alignment vertical="center" wrapText="1"/>
    </xf>
    <xf numFmtId="0" fontId="9" fillId="10" borderId="20" xfId="2" applyFont="1" applyFill="1" applyBorder="1" applyAlignment="1" applyProtection="1">
      <alignment vertical="center" wrapText="1"/>
    </xf>
    <xf numFmtId="0" fontId="9" fillId="10" borderId="9" xfId="2" applyFont="1" applyFill="1" applyBorder="1" applyAlignment="1" applyProtection="1">
      <alignment horizontal="center" vertical="center" wrapText="1"/>
      <protection locked="0"/>
    </xf>
    <xf numFmtId="0" fontId="9" fillId="10" borderId="10" xfId="2" applyFont="1" applyFill="1" applyBorder="1" applyAlignment="1" applyProtection="1">
      <alignment horizontal="center" vertical="center" wrapText="1"/>
      <protection locked="0"/>
    </xf>
    <xf numFmtId="0" fontId="9" fillId="10" borderId="11" xfId="2" applyFont="1" applyFill="1" applyBorder="1" applyAlignment="1" applyProtection="1">
      <alignment horizontal="center" vertical="center" wrapText="1"/>
      <protection locked="0"/>
    </xf>
    <xf numFmtId="0" fontId="10" fillId="6" borderId="19" xfId="2" applyFont="1" applyFill="1" applyBorder="1" applyAlignment="1" applyProtection="1">
      <alignment horizontal="left" vertical="center" wrapText="1"/>
    </xf>
    <xf numFmtId="0" fontId="10" fillId="6" borderId="10" xfId="2" applyFont="1" applyFill="1" applyBorder="1" applyAlignment="1" applyProtection="1">
      <alignment horizontal="left" vertical="center" wrapText="1"/>
    </xf>
    <xf numFmtId="0" fontId="10" fillId="6" borderId="11" xfId="2" applyFont="1" applyFill="1" applyBorder="1" applyAlignment="1" applyProtection="1">
      <alignment horizontal="left" vertical="center" wrapText="1"/>
    </xf>
    <xf numFmtId="0" fontId="10" fillId="2" borderId="8" xfId="2" applyFont="1" applyFill="1" applyBorder="1" applyAlignment="1" applyProtection="1">
      <alignment horizontal="center" vertical="center"/>
    </xf>
    <xf numFmtId="0" fontId="9" fillId="2" borderId="8" xfId="2" applyFont="1" applyFill="1" applyBorder="1" applyAlignment="1" applyProtection="1">
      <alignment horizontal="left" vertical="top"/>
    </xf>
    <xf numFmtId="0" fontId="9" fillId="2" borderId="8" xfId="2" applyFont="1" applyFill="1" applyBorder="1" applyAlignment="1" applyProtection="1">
      <alignment horizontal="left" vertical="center"/>
    </xf>
    <xf numFmtId="0" fontId="9" fillId="2" borderId="8" xfId="2" applyFont="1" applyFill="1" applyBorder="1" applyAlignment="1" applyProtection="1">
      <alignment horizontal="left" vertical="top" wrapText="1"/>
    </xf>
    <xf numFmtId="0" fontId="9" fillId="2" borderId="9" xfId="2" applyFont="1" applyFill="1" applyBorder="1" applyAlignment="1" applyProtection="1">
      <alignment horizontal="center" vertical="center"/>
    </xf>
    <xf numFmtId="0" fontId="9" fillId="2" borderId="20" xfId="2" applyFont="1" applyFill="1" applyBorder="1" applyAlignment="1" applyProtection="1">
      <alignment horizontal="center" vertical="center"/>
    </xf>
    <xf numFmtId="0" fontId="10" fillId="6" borderId="19" xfId="2" applyFont="1" applyFill="1" applyBorder="1" applyAlignment="1" applyProtection="1">
      <alignment horizontal="center" vertical="center" wrapText="1"/>
    </xf>
    <xf numFmtId="0" fontId="10" fillId="6" borderId="10" xfId="2" applyFont="1" applyFill="1" applyBorder="1" applyAlignment="1" applyProtection="1">
      <alignment horizontal="center" vertical="center" wrapText="1"/>
    </xf>
    <xf numFmtId="0" fontId="10" fillId="6" borderId="11" xfId="2" applyFont="1" applyFill="1" applyBorder="1" applyAlignment="1" applyProtection="1">
      <alignment horizontal="center" vertical="center" wrapText="1"/>
    </xf>
    <xf numFmtId="0" fontId="9" fillId="10" borderId="7" xfId="2" applyFont="1" applyFill="1" applyBorder="1" applyAlignment="1" applyProtection="1">
      <alignment vertical="center" wrapText="1"/>
    </xf>
    <xf numFmtId="0" fontId="9" fillId="10" borderId="8" xfId="2" applyFont="1" applyFill="1" applyBorder="1" applyAlignment="1" applyProtection="1">
      <alignment vertical="center" wrapText="1"/>
    </xf>
    <xf numFmtId="0" fontId="9" fillId="10" borderId="8" xfId="2" applyFont="1" applyFill="1" applyBorder="1" applyAlignment="1" applyProtection="1">
      <alignment horizontal="center" vertical="center" wrapText="1"/>
      <protection locked="0"/>
    </xf>
    <xf numFmtId="0" fontId="9" fillId="10" borderId="23" xfId="2" applyFont="1" applyFill="1" applyBorder="1" applyAlignment="1" applyProtection="1">
      <alignment horizontal="center" vertical="center" wrapText="1"/>
      <protection locked="0"/>
    </xf>
    <xf numFmtId="0" fontId="9" fillId="10" borderId="7" xfId="2" applyFont="1" applyFill="1" applyBorder="1" applyAlignment="1" applyProtection="1">
      <alignment horizontal="left" vertical="center" wrapText="1"/>
    </xf>
    <xf numFmtId="0" fontId="9" fillId="10" borderId="8" xfId="2" applyFont="1" applyFill="1" applyBorder="1" applyAlignment="1" applyProtection="1">
      <alignment horizontal="left" vertical="center" wrapText="1"/>
    </xf>
    <xf numFmtId="0" fontId="10" fillId="10" borderId="10" xfId="2" applyFont="1" applyFill="1" applyBorder="1" applyAlignment="1" applyProtection="1">
      <alignment horizontal="center" vertical="center" wrapText="1"/>
    </xf>
    <xf numFmtId="0" fontId="10" fillId="10" borderId="11" xfId="2" applyFont="1" applyFill="1" applyBorder="1" applyAlignment="1" applyProtection="1">
      <alignment horizontal="center" vertical="center" wrapText="1"/>
    </xf>
    <xf numFmtId="0" fontId="10" fillId="10" borderId="19" xfId="2" applyFont="1" applyFill="1" applyBorder="1" applyAlignment="1" applyProtection="1">
      <alignment horizontal="center" vertical="center"/>
    </xf>
    <xf numFmtId="0" fontId="10" fillId="10" borderId="10" xfId="2" applyFont="1" applyFill="1" applyBorder="1" applyAlignment="1" applyProtection="1">
      <alignment horizontal="center" vertical="center"/>
    </xf>
    <xf numFmtId="0" fontId="10" fillId="10" borderId="20" xfId="2" applyFont="1" applyFill="1" applyBorder="1" applyAlignment="1" applyProtection="1">
      <alignment horizontal="center" vertical="center"/>
    </xf>
    <xf numFmtId="0" fontId="10" fillId="10" borderId="9" xfId="2" applyFont="1" applyFill="1" applyBorder="1" applyAlignment="1" applyProtection="1">
      <alignment horizontal="center" vertical="center"/>
    </xf>
    <xf numFmtId="0" fontId="10" fillId="10" borderId="11" xfId="2" applyFont="1" applyFill="1" applyBorder="1" applyAlignment="1" applyProtection="1">
      <alignment horizontal="center" vertical="center"/>
    </xf>
    <xf numFmtId="3" fontId="9" fillId="2" borderId="0" xfId="6" applyNumberFormat="1" applyFont="1" applyFill="1" applyBorder="1" applyAlignment="1" applyProtection="1">
      <alignment horizontal="center" vertical="center"/>
    </xf>
    <xf numFmtId="3" fontId="9" fillId="2" borderId="25" xfId="6" applyNumberFormat="1" applyFont="1" applyFill="1" applyBorder="1" applyAlignment="1" applyProtection="1">
      <alignment horizontal="center" vertical="center"/>
    </xf>
    <xf numFmtId="164" fontId="9" fillId="2" borderId="9" xfId="6" applyNumberFormat="1" applyFont="1" applyFill="1" applyBorder="1" applyAlignment="1" applyProtection="1">
      <alignment horizontal="center" vertical="center"/>
      <protection locked="0"/>
    </xf>
    <xf numFmtId="164" fontId="9" fillId="2" borderId="20" xfId="6" applyNumberFormat="1" applyFont="1" applyFill="1" applyBorder="1" applyAlignment="1" applyProtection="1">
      <alignment horizontal="center" vertical="center"/>
      <protection locked="0"/>
    </xf>
    <xf numFmtId="0" fontId="10" fillId="4" borderId="19" xfId="2" applyFont="1" applyFill="1" applyBorder="1" applyAlignment="1" applyProtection="1">
      <alignment horizontal="center" vertical="center"/>
    </xf>
    <xf numFmtId="0" fontId="10" fillId="4" borderId="10" xfId="2" applyFont="1" applyFill="1" applyBorder="1" applyAlignment="1" applyProtection="1">
      <alignment horizontal="center" vertical="center"/>
    </xf>
    <xf numFmtId="0" fontId="10" fillId="4" borderId="11" xfId="2" applyFont="1" applyFill="1" applyBorder="1" applyAlignment="1" applyProtection="1">
      <alignment horizontal="center" vertical="center"/>
    </xf>
    <xf numFmtId="0" fontId="10" fillId="2" borderId="0" xfId="2" applyFont="1" applyFill="1" applyBorder="1" applyAlignment="1" applyProtection="1">
      <alignment horizontal="left" vertical="center" wrapText="1"/>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20" xfId="2" applyFont="1" applyFill="1" applyBorder="1" applyAlignment="1" applyProtection="1">
      <alignment horizontal="center" vertical="center"/>
      <protection locked="0"/>
    </xf>
    <xf numFmtId="0" fontId="9" fillId="0" borderId="24" xfId="2" applyFont="1" applyFill="1" applyBorder="1" applyAlignment="1" applyProtection="1">
      <alignment horizontal="left" vertical="center" wrapText="1"/>
    </xf>
    <xf numFmtId="0" fontId="9" fillId="0" borderId="0" xfId="2" applyFont="1" applyFill="1" applyBorder="1" applyAlignment="1" applyProtection="1">
      <alignment horizontal="left" vertical="center" wrapText="1"/>
    </xf>
    <xf numFmtId="0" fontId="9" fillId="2" borderId="8" xfId="2" applyFont="1" applyFill="1" applyBorder="1" applyAlignment="1" applyProtection="1">
      <alignment horizontal="center" vertical="center"/>
    </xf>
    <xf numFmtId="0" fontId="9" fillId="0" borderId="19" xfId="2" applyFont="1" applyFill="1" applyBorder="1" applyAlignment="1" applyProtection="1">
      <alignment horizontal="left" vertical="center"/>
      <protection locked="0"/>
    </xf>
    <xf numFmtId="0" fontId="9" fillId="0" borderId="10" xfId="2" applyFont="1" applyFill="1" applyBorder="1" applyAlignment="1" applyProtection="1">
      <alignment horizontal="left" vertical="center"/>
      <protection locked="0"/>
    </xf>
    <xf numFmtId="0" fontId="9" fillId="0" borderId="20" xfId="2" applyFont="1" applyFill="1" applyBorder="1" applyAlignment="1" applyProtection="1">
      <alignment horizontal="left" vertical="center"/>
      <protection locked="0"/>
    </xf>
    <xf numFmtId="0" fontId="9" fillId="2" borderId="24" xfId="2" applyFont="1" applyFill="1" applyBorder="1" applyAlignment="1" applyProtection="1">
      <alignment horizontal="left" vertical="center"/>
    </xf>
    <xf numFmtId="0" fontId="9" fillId="2" borderId="0" xfId="2" applyFont="1" applyFill="1" applyBorder="1" applyAlignment="1" applyProtection="1">
      <alignment horizontal="left" vertical="center"/>
    </xf>
    <xf numFmtId="0" fontId="9" fillId="2" borderId="28" xfId="2" applyFont="1" applyFill="1" applyBorder="1" applyAlignment="1" applyProtection="1">
      <alignment horizontal="center" vertical="center"/>
    </xf>
    <xf numFmtId="0" fontId="10" fillId="2" borderId="24" xfId="2" applyFont="1" applyFill="1" applyBorder="1" applyAlignment="1" applyProtection="1">
      <alignment horizontal="center" vertical="center"/>
    </xf>
    <xf numFmtId="0" fontId="10" fillId="2" borderId="0" xfId="2" applyFont="1" applyFill="1" applyBorder="1" applyAlignment="1" applyProtection="1">
      <alignment horizontal="center" vertical="center"/>
    </xf>
    <xf numFmtId="0" fontId="10" fillId="2" borderId="27" xfId="2" applyFont="1" applyFill="1" applyBorder="1" applyAlignment="1" applyProtection="1">
      <alignment horizontal="center" vertical="center"/>
    </xf>
    <xf numFmtId="0" fontId="12" fillId="3" borderId="21" xfId="2" applyFont="1" applyFill="1" applyBorder="1" applyAlignment="1" applyProtection="1">
      <alignment horizontal="center" vertical="center" wrapText="1"/>
    </xf>
    <xf numFmtId="0" fontId="12" fillId="3" borderId="22" xfId="2" applyFont="1" applyFill="1" applyBorder="1" applyAlignment="1" applyProtection="1">
      <alignment horizontal="center" vertical="center"/>
    </xf>
    <xf numFmtId="0" fontId="12" fillId="3" borderId="56" xfId="2" applyFont="1" applyFill="1" applyBorder="1" applyAlignment="1" applyProtection="1">
      <alignment horizontal="center" vertical="center"/>
    </xf>
    <xf numFmtId="0" fontId="12" fillId="3" borderId="16" xfId="2" applyFont="1" applyFill="1" applyBorder="1" applyAlignment="1" applyProtection="1">
      <alignment horizontal="center" vertical="center"/>
    </xf>
    <xf numFmtId="0" fontId="12" fillId="3" borderId="17" xfId="2" applyFont="1" applyFill="1" applyBorder="1" applyAlignment="1" applyProtection="1">
      <alignment horizontal="center" vertical="center"/>
    </xf>
    <xf numFmtId="0" fontId="12" fillId="3" borderId="32" xfId="2" applyFont="1" applyFill="1" applyBorder="1" applyAlignment="1" applyProtection="1">
      <alignment horizontal="center" vertical="center"/>
    </xf>
    <xf numFmtId="0" fontId="12" fillId="3" borderId="55" xfId="2" applyFont="1" applyFill="1" applyBorder="1" applyAlignment="1" applyProtection="1">
      <alignment horizontal="center" vertical="center"/>
    </xf>
    <xf numFmtId="0" fontId="12" fillId="3" borderId="55" xfId="2" applyFont="1" applyFill="1" applyBorder="1" applyAlignment="1" applyProtection="1">
      <alignment horizontal="center" vertical="center" wrapText="1"/>
    </xf>
    <xf numFmtId="0" fontId="12" fillId="3" borderId="22" xfId="2" applyFont="1" applyFill="1" applyBorder="1" applyAlignment="1" applyProtection="1">
      <alignment horizontal="center" vertical="center" wrapText="1"/>
    </xf>
    <xf numFmtId="0" fontId="12" fillId="3" borderId="56" xfId="2" applyFont="1" applyFill="1" applyBorder="1" applyAlignment="1" applyProtection="1">
      <alignment horizontal="center" vertical="center" wrapText="1"/>
    </xf>
    <xf numFmtId="0" fontId="12" fillId="3" borderId="60" xfId="2" applyFont="1" applyFill="1" applyBorder="1" applyAlignment="1" applyProtection="1">
      <alignment horizontal="center" vertical="center" wrapText="1"/>
    </xf>
    <xf numFmtId="0" fontId="12" fillId="3" borderId="17" xfId="2" applyFont="1" applyFill="1" applyBorder="1" applyAlignment="1" applyProtection="1">
      <alignment horizontal="center" vertical="center" wrapText="1"/>
    </xf>
    <xf numFmtId="0" fontId="12" fillId="3" borderId="32" xfId="2" applyFont="1" applyFill="1" applyBorder="1" applyAlignment="1" applyProtection="1">
      <alignment horizontal="center" vertical="center" wrapText="1"/>
    </xf>
    <xf numFmtId="0" fontId="10" fillId="2" borderId="24" xfId="2" applyFont="1" applyFill="1" applyBorder="1" applyAlignment="1" applyProtection="1">
      <alignment horizontal="left" vertical="center"/>
    </xf>
    <xf numFmtId="0" fontId="10" fillId="2" borderId="0" xfId="2" applyFont="1" applyFill="1" applyBorder="1" applyAlignment="1" applyProtection="1">
      <alignment horizontal="left" vertical="center"/>
    </xf>
    <xf numFmtId="0" fontId="10" fillId="2" borderId="27" xfId="2" applyFont="1" applyFill="1" applyBorder="1" applyAlignment="1" applyProtection="1">
      <alignment horizontal="left" vertical="center"/>
    </xf>
    <xf numFmtId="3" fontId="9" fillId="2" borderId="8" xfId="6" applyNumberFormat="1" applyFont="1" applyFill="1" applyBorder="1" applyAlignment="1" applyProtection="1">
      <alignment horizontal="center" vertical="center"/>
    </xf>
    <xf numFmtId="0" fontId="10" fillId="10" borderId="7" xfId="2" applyFont="1" applyFill="1" applyBorder="1" applyAlignment="1" applyProtection="1">
      <alignment horizontal="center" vertical="center"/>
    </xf>
    <xf numFmtId="0" fontId="9" fillId="10" borderId="9" xfId="2" applyFont="1" applyFill="1" applyBorder="1" applyAlignment="1" applyProtection="1">
      <alignment horizontal="center" vertical="center"/>
      <protection locked="0"/>
    </xf>
    <xf numFmtId="0" fontId="9" fillId="10" borderId="10" xfId="2" applyFont="1" applyFill="1" applyBorder="1" applyAlignment="1" applyProtection="1">
      <alignment horizontal="center" vertical="center"/>
      <protection locked="0"/>
    </xf>
    <xf numFmtId="0" fontId="9" fillId="10" borderId="20" xfId="2" applyFont="1" applyFill="1" applyBorder="1" applyAlignment="1" applyProtection="1">
      <alignment horizontal="center" vertical="center"/>
      <protection locked="0"/>
    </xf>
    <xf numFmtId="0" fontId="10" fillId="10" borderId="21" xfId="2" applyFont="1" applyFill="1" applyBorder="1" applyAlignment="1" applyProtection="1">
      <alignment horizontal="center" vertical="center"/>
    </xf>
    <xf numFmtId="0" fontId="10" fillId="10" borderId="56" xfId="2" applyFont="1" applyFill="1" applyBorder="1" applyAlignment="1" applyProtection="1">
      <alignment horizontal="center" vertical="center"/>
    </xf>
    <xf numFmtId="0" fontId="10" fillId="10" borderId="16" xfId="2" applyFont="1" applyFill="1" applyBorder="1" applyAlignment="1" applyProtection="1">
      <alignment horizontal="center" vertical="center"/>
    </xf>
    <xf numFmtId="0" fontId="10" fillId="10" borderId="32" xfId="2" applyFont="1" applyFill="1" applyBorder="1" applyAlignment="1" applyProtection="1">
      <alignment horizontal="center" vertical="center"/>
    </xf>
    <xf numFmtId="0" fontId="10" fillId="10" borderId="55" xfId="2" applyFont="1" applyFill="1" applyBorder="1" applyAlignment="1" applyProtection="1">
      <alignment horizontal="center" vertical="center"/>
    </xf>
    <xf numFmtId="0" fontId="10" fillId="10" borderId="22" xfId="2" applyFont="1" applyFill="1" applyBorder="1" applyAlignment="1" applyProtection="1">
      <alignment horizontal="center" vertical="center"/>
    </xf>
    <xf numFmtId="0" fontId="10" fillId="10" borderId="60" xfId="2" applyFont="1" applyFill="1" applyBorder="1" applyAlignment="1" applyProtection="1">
      <alignment horizontal="center" vertical="center"/>
    </xf>
    <xf numFmtId="0" fontId="10" fillId="10" borderId="17" xfId="2" applyFont="1" applyFill="1" applyBorder="1" applyAlignment="1" applyProtection="1">
      <alignment horizontal="center" vertical="center"/>
    </xf>
    <xf numFmtId="0" fontId="10" fillId="10" borderId="55" xfId="2" applyFont="1" applyFill="1" applyBorder="1" applyAlignment="1" applyProtection="1">
      <alignment horizontal="center" vertical="center" wrapText="1"/>
    </xf>
    <xf numFmtId="0" fontId="10" fillId="10" borderId="22" xfId="2" applyFont="1" applyFill="1" applyBorder="1" applyAlignment="1" applyProtection="1">
      <alignment horizontal="center" vertical="center" wrapText="1"/>
    </xf>
    <xf numFmtId="0" fontId="10" fillId="10" borderId="56" xfId="2" applyFont="1" applyFill="1" applyBorder="1" applyAlignment="1" applyProtection="1">
      <alignment horizontal="center" vertical="center" wrapText="1"/>
    </xf>
    <xf numFmtId="0" fontId="10" fillId="10" borderId="60" xfId="2" applyFont="1" applyFill="1" applyBorder="1" applyAlignment="1" applyProtection="1">
      <alignment horizontal="center" vertical="center" wrapText="1"/>
    </xf>
    <xf numFmtId="0" fontId="10" fillId="10" borderId="17" xfId="2" applyFont="1" applyFill="1" applyBorder="1" applyAlignment="1" applyProtection="1">
      <alignment horizontal="center" vertical="center" wrapText="1"/>
    </xf>
    <xf numFmtId="0" fontId="10" fillId="10" borderId="32" xfId="2" applyFont="1" applyFill="1" applyBorder="1" applyAlignment="1" applyProtection="1">
      <alignment horizontal="center" vertical="center" wrapText="1"/>
    </xf>
    <xf numFmtId="0" fontId="10" fillId="0" borderId="24" xfId="2" applyFont="1" applyFill="1" applyBorder="1" applyAlignment="1" applyProtection="1">
      <alignment horizontal="left" vertical="center"/>
    </xf>
    <xf numFmtId="0" fontId="10" fillId="0" borderId="0" xfId="2" applyFont="1" applyFill="1" applyBorder="1" applyAlignment="1" applyProtection="1">
      <alignment horizontal="left" vertical="center"/>
    </xf>
    <xf numFmtId="0" fontId="10" fillId="0" borderId="27" xfId="2" applyFont="1" applyFill="1" applyBorder="1" applyAlignment="1" applyProtection="1">
      <alignment horizontal="left" vertical="center"/>
    </xf>
    <xf numFmtId="0" fontId="9" fillId="0" borderId="24" xfId="2" applyFont="1" applyFill="1" applyBorder="1" applyAlignment="1" applyProtection="1">
      <alignment horizontal="left" vertical="center"/>
    </xf>
    <xf numFmtId="0" fontId="9" fillId="0" borderId="0" xfId="2" applyFont="1" applyFill="1" applyBorder="1" applyAlignment="1" applyProtection="1">
      <alignment horizontal="left" vertical="center"/>
    </xf>
    <xf numFmtId="0" fontId="9" fillId="0" borderId="27" xfId="2" applyFont="1" applyFill="1" applyBorder="1" applyAlignment="1" applyProtection="1">
      <alignment horizontal="left" vertical="center"/>
    </xf>
    <xf numFmtId="0" fontId="9" fillId="10" borderId="0" xfId="2" applyFont="1" applyFill="1" applyBorder="1" applyAlignment="1" applyProtection="1">
      <alignment horizontal="center" vertical="center"/>
      <protection locked="0"/>
    </xf>
    <xf numFmtId="0" fontId="10" fillId="10" borderId="8" xfId="2" applyFont="1" applyFill="1" applyBorder="1" applyAlignment="1" applyProtection="1">
      <alignment horizontal="center" vertical="center" wrapText="1"/>
    </xf>
    <xf numFmtId="0" fontId="9" fillId="10" borderId="9" xfId="2" applyFont="1" applyFill="1" applyBorder="1" applyAlignment="1" applyProtection="1">
      <alignment horizontal="center" vertical="center"/>
    </xf>
    <xf numFmtId="0" fontId="9" fillId="10" borderId="10" xfId="2" applyFont="1" applyFill="1" applyBorder="1" applyAlignment="1" applyProtection="1">
      <alignment horizontal="center" vertical="center"/>
    </xf>
    <xf numFmtId="0" fontId="9" fillId="10" borderId="20" xfId="2" applyFont="1" applyFill="1" applyBorder="1" applyAlignment="1" applyProtection="1">
      <alignment horizontal="center" vertical="center"/>
    </xf>
    <xf numFmtId="0" fontId="10" fillId="0" borderId="24" xfId="2" applyFont="1" applyFill="1" applyBorder="1" applyAlignment="1" applyProtection="1">
      <alignment horizontal="center" vertical="center"/>
    </xf>
    <xf numFmtId="0" fontId="10" fillId="0" borderId="0" xfId="2" applyFont="1" applyFill="1" applyBorder="1" applyAlignment="1" applyProtection="1">
      <alignment horizontal="center" vertical="center"/>
    </xf>
    <xf numFmtId="0" fontId="10" fillId="0" borderId="27" xfId="2" applyFont="1" applyFill="1" applyBorder="1" applyAlignment="1" applyProtection="1">
      <alignment horizontal="center" vertical="center"/>
    </xf>
    <xf numFmtId="0" fontId="10" fillId="10" borderId="9" xfId="2" applyFont="1" applyFill="1" applyBorder="1" applyAlignment="1" applyProtection="1">
      <alignment horizontal="center" vertical="center" wrapText="1"/>
    </xf>
    <xf numFmtId="0" fontId="10" fillId="10" borderId="20" xfId="2" applyFont="1" applyFill="1" applyBorder="1" applyAlignment="1" applyProtection="1">
      <alignment horizontal="center" vertical="center" wrapText="1"/>
    </xf>
    <xf numFmtId="0" fontId="9" fillId="0" borderId="0" xfId="2" applyFont="1" applyBorder="1" applyAlignment="1" applyProtection="1">
      <alignment horizontal="center" vertical="center"/>
    </xf>
    <xf numFmtId="0" fontId="9" fillId="10" borderId="8" xfId="2" applyFont="1" applyFill="1" applyBorder="1" applyAlignment="1" applyProtection="1">
      <alignment horizontal="left" vertical="center"/>
    </xf>
    <xf numFmtId="0" fontId="9" fillId="10" borderId="20" xfId="2" applyFont="1" applyFill="1" applyBorder="1" applyAlignment="1" applyProtection="1">
      <alignment horizontal="center" vertical="center" wrapText="1"/>
      <protection locked="0"/>
    </xf>
    <xf numFmtId="0" fontId="10" fillId="0" borderId="9" xfId="2" applyFont="1" applyFill="1" applyBorder="1" applyAlignment="1" applyProtection="1">
      <alignment horizontal="center" vertical="center"/>
      <protection locked="0"/>
    </xf>
    <xf numFmtId="0" fontId="10" fillId="0" borderId="20" xfId="2" applyFont="1" applyFill="1" applyBorder="1" applyAlignment="1" applyProtection="1">
      <alignment horizontal="center" vertical="center"/>
      <protection locked="0"/>
    </xf>
    <xf numFmtId="0" fontId="10" fillId="0" borderId="8" xfId="2" applyFont="1" applyFill="1" applyBorder="1" applyAlignment="1" applyProtection="1">
      <alignment horizontal="center" vertical="center"/>
      <protection locked="0"/>
    </xf>
    <xf numFmtId="0" fontId="9" fillId="2" borderId="24" xfId="2" applyFont="1" applyFill="1" applyBorder="1" applyAlignment="1" applyProtection="1">
      <alignment horizontal="left" vertical="center" wrapText="1"/>
    </xf>
    <xf numFmtId="0" fontId="9" fillId="2" borderId="0" xfId="2" applyFont="1" applyFill="1" applyBorder="1" applyAlignment="1" applyProtection="1">
      <alignment horizontal="left" vertical="center" wrapText="1"/>
    </xf>
    <xf numFmtId="0" fontId="10" fillId="0" borderId="10" xfId="2" applyFont="1" applyFill="1" applyBorder="1" applyAlignment="1" applyProtection="1">
      <alignment horizontal="center" vertical="center"/>
      <protection locked="0"/>
    </xf>
    <xf numFmtId="0" fontId="10" fillId="6" borderId="55" xfId="2" applyFont="1" applyFill="1" applyBorder="1" applyAlignment="1" applyProtection="1">
      <alignment horizontal="center" vertical="center" wrapText="1"/>
    </xf>
    <xf numFmtId="0" fontId="10" fillId="6" borderId="22" xfId="2" applyFont="1" applyFill="1" applyBorder="1" applyAlignment="1" applyProtection="1">
      <alignment horizontal="center" vertical="center" wrapText="1"/>
    </xf>
    <xf numFmtId="0" fontId="10" fillId="6" borderId="56" xfId="2" applyFont="1" applyFill="1" applyBorder="1" applyAlignment="1" applyProtection="1">
      <alignment horizontal="center" vertical="center" wrapText="1"/>
    </xf>
    <xf numFmtId="0" fontId="10" fillId="6" borderId="60" xfId="2" applyFont="1" applyFill="1" applyBorder="1" applyAlignment="1" applyProtection="1">
      <alignment horizontal="center" vertical="center" wrapText="1"/>
    </xf>
    <xf numFmtId="0" fontId="10" fillId="6" borderId="17" xfId="2" applyFont="1" applyFill="1" applyBorder="1" applyAlignment="1" applyProtection="1">
      <alignment horizontal="center" vertical="center" wrapText="1"/>
    </xf>
    <xf numFmtId="0" fontId="10" fillId="6" borderId="32" xfId="2" applyFont="1" applyFill="1" applyBorder="1" applyAlignment="1" applyProtection="1">
      <alignment horizontal="center" vertical="center" wrapText="1"/>
    </xf>
    <xf numFmtId="0" fontId="10" fillId="0" borderId="7" xfId="2" applyFont="1" applyBorder="1" applyAlignment="1" applyProtection="1">
      <alignment horizontal="center" vertical="center"/>
      <protection locked="0"/>
    </xf>
    <xf numFmtId="0" fontId="9" fillId="2" borderId="25" xfId="2" applyFont="1" applyFill="1" applyBorder="1" applyAlignment="1" applyProtection="1">
      <alignment horizontal="center" vertical="center"/>
    </xf>
    <xf numFmtId="0" fontId="10" fillId="2" borderId="8" xfId="2" applyFont="1" applyFill="1" applyBorder="1" applyAlignment="1" applyProtection="1">
      <alignment horizontal="center" vertical="center"/>
      <protection locked="0"/>
    </xf>
    <xf numFmtId="0" fontId="10" fillId="2" borderId="25" xfId="2" applyFont="1" applyFill="1" applyBorder="1" applyAlignment="1" applyProtection="1">
      <alignment horizontal="center" vertical="center"/>
    </xf>
    <xf numFmtId="0" fontId="10" fillId="2" borderId="0" xfId="2" applyFont="1" applyFill="1" applyBorder="1" applyAlignment="1" applyProtection="1">
      <alignment horizontal="center" vertical="top"/>
    </xf>
    <xf numFmtId="0" fontId="9" fillId="2" borderId="8" xfId="2" applyFont="1" applyFill="1" applyBorder="1" applyAlignment="1" applyProtection="1">
      <alignment horizontal="center" vertical="center" wrapText="1"/>
    </xf>
    <xf numFmtId="0" fontId="9" fillId="2" borderId="0" xfId="2" applyFont="1" applyFill="1" applyBorder="1" applyAlignment="1" applyProtection="1">
      <alignment horizontal="center" vertical="center" wrapText="1"/>
    </xf>
    <xf numFmtId="0" fontId="9" fillId="2" borderId="25" xfId="2" applyFont="1" applyFill="1" applyBorder="1" applyAlignment="1" applyProtection="1">
      <alignment horizontal="center" vertical="center" wrapText="1"/>
    </xf>
    <xf numFmtId="164" fontId="9" fillId="2" borderId="8" xfId="2" applyNumberFormat="1" applyFont="1" applyFill="1" applyBorder="1" applyAlignment="1" applyProtection="1">
      <alignment horizontal="center" vertical="center" wrapText="1"/>
      <protection locked="0"/>
    </xf>
    <xf numFmtId="164" fontId="9" fillId="2" borderId="23" xfId="2" applyNumberFormat="1" applyFont="1" applyFill="1" applyBorder="1" applyAlignment="1" applyProtection="1">
      <alignment horizontal="center" vertical="center" wrapText="1"/>
      <protection locked="0"/>
    </xf>
    <xf numFmtId="0" fontId="12" fillId="3" borderId="61" xfId="2" applyFont="1" applyFill="1" applyBorder="1" applyAlignment="1" applyProtection="1">
      <alignment horizontal="center" vertical="center"/>
    </xf>
    <xf numFmtId="0" fontId="12" fillId="3" borderId="62" xfId="2" applyFont="1" applyFill="1" applyBorder="1" applyAlignment="1" applyProtection="1">
      <alignment horizontal="center" vertical="center"/>
    </xf>
    <xf numFmtId="0" fontId="12" fillId="3" borderId="63" xfId="2" applyFont="1" applyFill="1" applyBorder="1" applyAlignment="1" applyProtection="1">
      <alignment horizontal="center" vertical="center"/>
    </xf>
    <xf numFmtId="0" fontId="9" fillId="2" borderId="1" xfId="2" applyFont="1" applyFill="1" applyBorder="1" applyAlignment="1" applyProtection="1">
      <alignment horizontal="center" vertical="center" wrapText="1"/>
    </xf>
    <xf numFmtId="0" fontId="9" fillId="2" borderId="2" xfId="2" applyFont="1" applyFill="1" applyBorder="1" applyAlignment="1" applyProtection="1">
      <alignment horizontal="center" vertical="center" wrapText="1"/>
    </xf>
    <xf numFmtId="0" fontId="9" fillId="2" borderId="7" xfId="2" applyFont="1" applyFill="1" applyBorder="1" applyAlignment="1" applyProtection="1">
      <alignment horizontal="center" vertical="center" wrapText="1"/>
    </xf>
    <xf numFmtId="0" fontId="9" fillId="2" borderId="12" xfId="2" applyFont="1" applyFill="1" applyBorder="1" applyAlignment="1" applyProtection="1">
      <alignment horizontal="center" vertical="center" wrapText="1"/>
    </xf>
    <xf numFmtId="0" fontId="9" fillId="2" borderId="13" xfId="2" applyFont="1" applyFill="1" applyBorder="1" applyAlignment="1" applyProtection="1">
      <alignment horizontal="center" vertical="center" wrapText="1"/>
    </xf>
    <xf numFmtId="0" fontId="10" fillId="2" borderId="31" xfId="2" applyFont="1" applyFill="1" applyBorder="1" applyAlignment="1" applyProtection="1">
      <alignment horizontal="center" vertical="center" wrapText="1"/>
    </xf>
    <xf numFmtId="0" fontId="10" fillId="2" borderId="3" xfId="2" applyFont="1" applyFill="1" applyBorder="1" applyAlignment="1" applyProtection="1">
      <alignment horizontal="center" vertical="center" wrapText="1"/>
    </xf>
    <xf numFmtId="0" fontId="10" fillId="2" borderId="30" xfId="2" applyFont="1" applyFill="1" applyBorder="1" applyAlignment="1" applyProtection="1">
      <alignment horizontal="center" vertical="center" wrapText="1"/>
    </xf>
    <xf numFmtId="0" fontId="10" fillId="2" borderId="28" xfId="2" applyFont="1" applyFill="1" applyBorder="1" applyAlignment="1" applyProtection="1">
      <alignment horizontal="center" vertical="center" wrapText="1"/>
    </xf>
    <xf numFmtId="0" fontId="10" fillId="2" borderId="0" xfId="2" applyFont="1" applyFill="1" applyBorder="1" applyAlignment="1" applyProtection="1">
      <alignment horizontal="center" vertical="center" wrapText="1"/>
    </xf>
    <xf numFmtId="0" fontId="10" fillId="2" borderId="25" xfId="2" applyFont="1" applyFill="1" applyBorder="1" applyAlignment="1" applyProtection="1">
      <alignment horizontal="center" vertical="center" wrapText="1"/>
    </xf>
    <xf numFmtId="0" fontId="10" fillId="2" borderId="44" xfId="2" applyFont="1" applyFill="1" applyBorder="1" applyAlignment="1" applyProtection="1">
      <alignment horizontal="center" vertical="center" wrapText="1"/>
    </xf>
    <xf numFmtId="0" fontId="10" fillId="2" borderId="14" xfId="2" applyFont="1" applyFill="1" applyBorder="1" applyAlignment="1" applyProtection="1">
      <alignment horizontal="center" vertical="center" wrapText="1"/>
    </xf>
    <xf numFmtId="0" fontId="10" fillId="2" borderId="45" xfId="2" applyFont="1" applyFill="1" applyBorder="1" applyAlignment="1" applyProtection="1">
      <alignment horizontal="center" vertical="center" wrapText="1"/>
    </xf>
    <xf numFmtId="0" fontId="10" fillId="0" borderId="2" xfId="2" applyFont="1" applyFill="1" applyBorder="1" applyAlignment="1" applyProtection="1">
      <alignment horizontal="right" vertical="center" wrapText="1"/>
    </xf>
    <xf numFmtId="0" fontId="10" fillId="0" borderId="33" xfId="2" applyFont="1" applyFill="1" applyBorder="1" applyAlignment="1" applyProtection="1">
      <alignment horizontal="right" vertical="center" wrapText="1"/>
    </xf>
    <xf numFmtId="0" fontId="10" fillId="2" borderId="8" xfId="2" applyFont="1" applyFill="1" applyBorder="1" applyAlignment="1" applyProtection="1">
      <alignment horizontal="right" vertical="center" wrapText="1"/>
    </xf>
    <xf numFmtId="0" fontId="10" fillId="2" borderId="23" xfId="2" applyFont="1" applyFill="1" applyBorder="1" applyAlignment="1" applyProtection="1">
      <alignment horizontal="right" vertical="center" wrapText="1"/>
    </xf>
    <xf numFmtId="0" fontId="10" fillId="2" borderId="13" xfId="2" applyFont="1" applyFill="1" applyBorder="1" applyAlignment="1" applyProtection="1">
      <alignment horizontal="right" vertical="center" wrapText="1"/>
    </xf>
    <xf numFmtId="0" fontId="10" fillId="2" borderId="15" xfId="2" applyFont="1" applyFill="1" applyBorder="1" applyAlignment="1" applyProtection="1">
      <alignment horizontal="right" vertical="center" wrapText="1"/>
    </xf>
    <xf numFmtId="0" fontId="9" fillId="2" borderId="24" xfId="2" applyFont="1" applyFill="1" applyBorder="1" applyAlignment="1" applyProtection="1">
      <alignment horizontal="center" vertical="center" wrapText="1"/>
    </xf>
    <xf numFmtId="0" fontId="9" fillId="2" borderId="55" xfId="2" applyFont="1" applyFill="1" applyBorder="1" applyAlignment="1" applyProtection="1">
      <alignment horizontal="center" vertical="center"/>
    </xf>
    <xf numFmtId="0" fontId="9" fillId="2" borderId="56" xfId="2" applyFont="1" applyFill="1" applyBorder="1" applyAlignment="1" applyProtection="1">
      <alignment horizontal="center" vertical="center"/>
    </xf>
    <xf numFmtId="0" fontId="9" fillId="2" borderId="60" xfId="2" applyFont="1" applyFill="1" applyBorder="1" applyAlignment="1" applyProtection="1">
      <alignment horizontal="center" vertical="center"/>
    </xf>
    <xf numFmtId="0" fontId="9" fillId="2" borderId="32" xfId="2" applyFont="1" applyFill="1" applyBorder="1" applyAlignment="1" applyProtection="1">
      <alignment horizontal="center" vertical="center"/>
    </xf>
    <xf numFmtId="0" fontId="9" fillId="2" borderId="10" xfId="2" applyFont="1" applyFill="1" applyBorder="1" applyAlignment="1" applyProtection="1">
      <alignment horizontal="center" vertical="center"/>
    </xf>
    <xf numFmtId="0" fontId="9" fillId="2" borderId="22" xfId="2" applyFont="1" applyFill="1" applyBorder="1" applyAlignment="1" applyProtection="1">
      <alignment horizontal="center" vertical="center"/>
    </xf>
    <xf numFmtId="0" fontId="9" fillId="2" borderId="17" xfId="2" applyFont="1" applyFill="1" applyBorder="1" applyAlignment="1" applyProtection="1">
      <alignment horizontal="center" vertical="center"/>
    </xf>
    <xf numFmtId="0" fontId="9" fillId="2" borderId="8" xfId="2" applyFont="1" applyFill="1" applyBorder="1" applyAlignment="1" applyProtection="1">
      <alignment vertical="top"/>
    </xf>
    <xf numFmtId="0" fontId="2" fillId="0" borderId="0" xfId="2" applyFont="1" applyBorder="1" applyAlignment="1" applyProtection="1">
      <alignment horizontal="left" vertical="center" wrapText="1"/>
    </xf>
    <xf numFmtId="0" fontId="2" fillId="0" borderId="0" xfId="2" applyFont="1" applyBorder="1" applyAlignment="1" applyProtection="1">
      <alignment horizontal="left" vertical="top" wrapText="1"/>
    </xf>
    <xf numFmtId="0" fontId="2" fillId="2" borderId="39" xfId="1" applyFont="1" applyFill="1" applyBorder="1" applyAlignment="1" applyProtection="1">
      <alignment horizontal="left" vertical="top" wrapText="1"/>
    </xf>
    <xf numFmtId="0" fontId="2" fillId="2" borderId="14" xfId="1" applyFont="1" applyFill="1" applyBorder="1" applyAlignment="1" applyProtection="1">
      <alignment horizontal="left" vertical="top" wrapText="1"/>
    </xf>
    <xf numFmtId="0" fontId="2" fillId="0" borderId="8" xfId="2" applyFont="1" applyBorder="1" applyAlignment="1" applyProtection="1">
      <alignment horizontal="left" vertical="center" wrapText="1"/>
    </xf>
    <xf numFmtId="0" fontId="2" fillId="2" borderId="0" xfId="1" applyFont="1" applyFill="1" applyBorder="1" applyAlignment="1" applyProtection="1">
      <alignment horizontal="center" vertical="top" wrapText="1"/>
      <protection locked="0"/>
    </xf>
    <xf numFmtId="0" fontId="20" fillId="0" borderId="27" xfId="1" applyFont="1" applyBorder="1" applyAlignment="1" applyProtection="1">
      <alignment horizontal="center" vertical="center" wrapText="1"/>
    </xf>
    <xf numFmtId="0" fontId="2" fillId="7" borderId="21" xfId="1" applyFont="1" applyFill="1" applyBorder="1" applyAlignment="1" applyProtection="1">
      <alignment horizontal="center" vertical="center" wrapText="1"/>
    </xf>
    <xf numFmtId="0" fontId="2" fillId="7" borderId="22" xfId="1" applyFont="1" applyFill="1" applyBorder="1" applyAlignment="1" applyProtection="1">
      <alignment horizontal="center" vertical="center" wrapText="1"/>
    </xf>
    <xf numFmtId="0" fontId="2" fillId="7" borderId="26" xfId="1" applyFont="1" applyFill="1" applyBorder="1" applyAlignment="1" applyProtection="1">
      <alignment horizontal="center" vertical="center" wrapText="1"/>
    </xf>
    <xf numFmtId="0" fontId="2" fillId="7" borderId="24" xfId="1" applyFont="1" applyFill="1" applyBorder="1" applyAlignment="1" applyProtection="1">
      <alignment horizontal="center" vertical="center" wrapText="1"/>
    </xf>
    <xf numFmtId="0" fontId="2" fillId="7" borderId="0" xfId="1" applyFont="1" applyFill="1" applyBorder="1" applyAlignment="1" applyProtection="1">
      <alignment horizontal="center" vertical="center" wrapText="1"/>
    </xf>
    <xf numFmtId="0" fontId="2" fillId="7" borderId="27" xfId="1" applyFont="1" applyFill="1" applyBorder="1" applyAlignment="1" applyProtection="1">
      <alignment horizontal="center" vertical="center" wrapText="1"/>
    </xf>
    <xf numFmtId="0" fontId="2" fillId="7" borderId="16" xfId="1" applyFont="1" applyFill="1" applyBorder="1" applyAlignment="1" applyProtection="1">
      <alignment horizontal="center" vertical="center" wrapText="1"/>
    </xf>
    <xf numFmtId="0" fontId="2" fillId="7" borderId="17" xfId="1" applyFont="1" applyFill="1" applyBorder="1" applyAlignment="1" applyProtection="1">
      <alignment horizontal="center" vertical="center" wrapText="1"/>
    </xf>
    <xf numFmtId="0" fontId="2" fillId="7" borderId="18" xfId="1" applyFont="1" applyFill="1" applyBorder="1" applyAlignment="1" applyProtection="1">
      <alignment horizontal="center" vertical="center" wrapText="1"/>
    </xf>
    <xf numFmtId="0" fontId="3" fillId="5" borderId="19" xfId="1" applyFont="1" applyFill="1" applyBorder="1" applyAlignment="1" applyProtection="1">
      <alignment horizontal="left" vertical="center" wrapText="1"/>
    </xf>
    <xf numFmtId="0" fontId="3" fillId="5" borderId="10" xfId="1" applyFont="1" applyFill="1" applyBorder="1" applyAlignment="1" applyProtection="1">
      <alignment horizontal="left" vertical="center" wrapText="1"/>
    </xf>
    <xf numFmtId="0" fontId="3" fillId="5" borderId="11" xfId="1" applyFont="1" applyFill="1" applyBorder="1" applyAlignment="1" applyProtection="1">
      <alignment horizontal="left" vertical="center" wrapText="1"/>
    </xf>
    <xf numFmtId="0" fontId="2" fillId="2" borderId="24"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2" fillId="2" borderId="27" xfId="2" applyFont="1" applyFill="1" applyBorder="1" applyAlignment="1" applyProtection="1">
      <alignment horizontal="left" vertical="top"/>
    </xf>
    <xf numFmtId="0" fontId="2" fillId="10" borderId="24" xfId="1" applyFont="1" applyFill="1" applyBorder="1" applyAlignment="1" applyProtection="1">
      <alignment horizontal="left" vertical="center" wrapText="1"/>
      <protection locked="0"/>
    </xf>
    <xf numFmtId="0" fontId="2" fillId="10" borderId="0" xfId="1" applyFont="1" applyFill="1" applyBorder="1" applyAlignment="1" applyProtection="1">
      <alignment horizontal="left" vertical="center" wrapText="1"/>
      <protection locked="0"/>
    </xf>
    <xf numFmtId="0" fontId="2" fillId="10" borderId="25"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left" vertical="center" wrapText="1"/>
      <protection locked="0"/>
    </xf>
    <xf numFmtId="0" fontId="2" fillId="2" borderId="27" xfId="2" applyFont="1" applyFill="1" applyBorder="1" applyAlignment="1" applyProtection="1">
      <alignment horizontal="left" vertical="top" wrapText="1"/>
    </xf>
    <xf numFmtId="0" fontId="2" fillId="10" borderId="28" xfId="1" applyFont="1" applyFill="1" applyBorder="1" applyAlignment="1" applyProtection="1">
      <alignment horizontal="center" vertical="center" wrapText="1"/>
      <protection locked="0"/>
    </xf>
    <xf numFmtId="0" fontId="2" fillId="10" borderId="9" xfId="1" applyFont="1" applyFill="1" applyBorder="1" applyAlignment="1" applyProtection="1">
      <alignment horizontal="center" vertical="center" wrapText="1"/>
      <protection locked="0"/>
    </xf>
    <xf numFmtId="0" fontId="2" fillId="10" borderId="20" xfId="1" applyFont="1" applyFill="1" applyBorder="1" applyAlignment="1" applyProtection="1">
      <alignment horizontal="center" vertical="center" wrapText="1"/>
      <protection locked="0"/>
    </xf>
    <xf numFmtId="0" fontId="3" fillId="5" borderId="19" xfId="1" applyFont="1" applyFill="1" applyBorder="1" applyAlignment="1" applyProtection="1">
      <alignment horizontal="left" vertical="top" wrapText="1"/>
    </xf>
    <xf numFmtId="0" fontId="3" fillId="5" borderId="10" xfId="1" applyFont="1" applyFill="1" applyBorder="1" applyAlignment="1" applyProtection="1">
      <alignment horizontal="left" vertical="top" wrapText="1"/>
    </xf>
    <xf numFmtId="0" fontId="3" fillId="5" borderId="11" xfId="1" applyFont="1" applyFill="1" applyBorder="1" applyAlignment="1" applyProtection="1">
      <alignment horizontal="left" vertical="top" wrapText="1"/>
    </xf>
    <xf numFmtId="0" fontId="9" fillId="0" borderId="24" xfId="2" applyFont="1" applyBorder="1" applyAlignment="1" applyProtection="1">
      <alignment horizontal="left" vertical="center" wrapText="1"/>
      <protection locked="0"/>
    </xf>
    <xf numFmtId="0" fontId="9" fillId="0" borderId="0" xfId="2" applyFont="1" applyBorder="1" applyAlignment="1" applyProtection="1">
      <alignment horizontal="left" vertical="center" wrapText="1"/>
      <protection locked="0"/>
    </xf>
    <xf numFmtId="0" fontId="9" fillId="0" borderId="8" xfId="2" applyFont="1" applyBorder="1" applyAlignment="1" applyProtection="1">
      <alignment horizontal="center" vertical="center" wrapText="1"/>
      <protection locked="0"/>
    </xf>
    <xf numFmtId="0" fontId="16" fillId="2" borderId="24" xfId="2" applyFont="1" applyFill="1" applyBorder="1" applyAlignment="1" applyProtection="1">
      <alignment horizontal="left" vertical="center" wrapText="1"/>
    </xf>
    <xf numFmtId="0" fontId="16" fillId="2" borderId="0" xfId="2" applyFont="1" applyFill="1" applyBorder="1" applyAlignment="1" applyProtection="1">
      <alignment horizontal="left" vertical="center" wrapText="1"/>
    </xf>
    <xf numFmtId="0" fontId="9" fillId="0" borderId="25" xfId="2" applyFont="1" applyBorder="1" applyAlignment="1" applyProtection="1">
      <alignment horizontal="left" vertical="center" wrapText="1"/>
      <protection locked="0"/>
    </xf>
    <xf numFmtId="0" fontId="12" fillId="3" borderId="46" xfId="2" applyFont="1" applyFill="1" applyBorder="1" applyAlignment="1" applyProtection="1">
      <alignment horizontal="center" vertical="center" wrapText="1"/>
    </xf>
    <xf numFmtId="0" fontId="12" fillId="3" borderId="47" xfId="2" applyFont="1" applyFill="1" applyBorder="1" applyAlignment="1" applyProtection="1">
      <alignment horizontal="center" vertical="center" wrapText="1"/>
    </xf>
    <xf numFmtId="0" fontId="12" fillId="3" borderId="48" xfId="2" applyFont="1" applyFill="1" applyBorder="1" applyAlignment="1" applyProtection="1">
      <alignment horizontal="center" vertical="center" wrapText="1"/>
    </xf>
    <xf numFmtId="0" fontId="9" fillId="2" borderId="27" xfId="2" applyFont="1" applyFill="1" applyBorder="1" applyAlignment="1" applyProtection="1">
      <alignment horizontal="left" vertical="center" wrapText="1"/>
    </xf>
    <xf numFmtId="0" fontId="9" fillId="2" borderId="27" xfId="2" applyFont="1" applyFill="1" applyBorder="1" applyAlignment="1" applyProtection="1">
      <alignment horizontal="center" vertical="center" wrapText="1"/>
    </xf>
    <xf numFmtId="0" fontId="12" fillId="3" borderId="41" xfId="2" applyFont="1" applyFill="1" applyBorder="1" applyAlignment="1" applyProtection="1">
      <alignment horizontal="center" vertical="center" wrapText="1"/>
    </xf>
    <xf numFmtId="0" fontId="12" fillId="3" borderId="51" xfId="2" applyFont="1" applyFill="1" applyBorder="1" applyAlignment="1" applyProtection="1">
      <alignment horizontal="center" vertical="center" wrapText="1"/>
    </xf>
    <xf numFmtId="0" fontId="12" fillId="3" borderId="52" xfId="2" applyFont="1" applyFill="1" applyBorder="1" applyAlignment="1" applyProtection="1">
      <alignment horizontal="center" vertical="center" wrapText="1"/>
    </xf>
    <xf numFmtId="0" fontId="16" fillId="2" borderId="8" xfId="2" applyFont="1" applyFill="1" applyBorder="1" applyAlignment="1" applyProtection="1">
      <alignment horizontal="center" vertical="center" wrapText="1"/>
      <protection locked="0"/>
    </xf>
    <xf numFmtId="0" fontId="16" fillId="2" borderId="8" xfId="2" applyFont="1" applyFill="1" applyBorder="1" applyAlignment="1" applyProtection="1">
      <alignment horizontal="center" vertical="center" wrapText="1"/>
    </xf>
    <xf numFmtId="0" fontId="0" fillId="0" borderId="8" xfId="0" applyFill="1" applyBorder="1" applyAlignment="1">
      <alignment horizontal="center"/>
    </xf>
    <xf numFmtId="0" fontId="10" fillId="0" borderId="8" xfId="2" applyFont="1" applyFill="1" applyBorder="1" applyAlignment="1" applyProtection="1">
      <alignment horizontal="center" vertical="center" wrapText="1"/>
    </xf>
    <xf numFmtId="0" fontId="10" fillId="0" borderId="9" xfId="2" applyFont="1" applyFill="1" applyBorder="1" applyAlignment="1" applyProtection="1">
      <alignment horizontal="center" vertical="center" wrapText="1"/>
    </xf>
    <xf numFmtId="0" fontId="10" fillId="0" borderId="10" xfId="2" applyFont="1" applyFill="1" applyBorder="1" applyAlignment="1" applyProtection="1">
      <alignment horizontal="center" vertical="center" wrapText="1"/>
    </xf>
    <xf numFmtId="0" fontId="10" fillId="0" borderId="20" xfId="2" applyFont="1" applyFill="1" applyBorder="1" applyAlignment="1" applyProtection="1">
      <alignment horizontal="center" vertical="center" wrapText="1"/>
    </xf>
    <xf numFmtId="0" fontId="9" fillId="0" borderId="8" xfId="2" applyFont="1" applyFill="1" applyBorder="1" applyAlignment="1" applyProtection="1">
      <alignment horizontal="center" vertical="center" wrapText="1"/>
      <protection locked="0"/>
    </xf>
    <xf numFmtId="0" fontId="9" fillId="0" borderId="28" xfId="2" applyFont="1" applyFill="1" applyBorder="1" applyAlignment="1" applyProtection="1">
      <alignment horizontal="center" vertical="center" wrapText="1"/>
    </xf>
    <xf numFmtId="0" fontId="9" fillId="0" borderId="0" xfId="2" applyFont="1" applyFill="1" applyBorder="1" applyAlignment="1" applyProtection="1">
      <alignment horizontal="center" vertical="center" wrapText="1"/>
    </xf>
    <xf numFmtId="0" fontId="16" fillId="2" borderId="24" xfId="2" applyFont="1" applyFill="1" applyBorder="1" applyAlignment="1" applyProtection="1">
      <alignment horizontal="center" vertical="center" wrapText="1"/>
    </xf>
    <xf numFmtId="0" fontId="16" fillId="2" borderId="0" xfId="2" applyFont="1" applyFill="1" applyBorder="1" applyAlignment="1" applyProtection="1">
      <alignment horizontal="center" vertical="center" wrapText="1"/>
    </xf>
    <xf numFmtId="0" fontId="16" fillId="2" borderId="27" xfId="2" applyFont="1" applyFill="1" applyBorder="1" applyAlignment="1" applyProtection="1">
      <alignment horizontal="center" vertical="center" wrapText="1"/>
    </xf>
    <xf numFmtId="0" fontId="16" fillId="2" borderId="9" xfId="2" applyFont="1" applyFill="1" applyBorder="1" applyAlignment="1" applyProtection="1">
      <alignment horizontal="center" vertical="center" wrapText="1"/>
      <protection locked="0"/>
    </xf>
    <xf numFmtId="0" fontId="16" fillId="2" borderId="20" xfId="2" applyFont="1" applyFill="1" applyBorder="1" applyAlignment="1" applyProtection="1">
      <alignment horizontal="center" vertical="center" wrapText="1"/>
      <protection locked="0"/>
    </xf>
    <xf numFmtId="164" fontId="9" fillId="2" borderId="28" xfId="2" applyNumberFormat="1" applyFont="1" applyFill="1" applyBorder="1" applyAlignment="1" applyProtection="1">
      <alignment horizontal="center" vertical="center" wrapText="1"/>
    </xf>
    <xf numFmtId="164" fontId="9" fillId="2" borderId="0" xfId="2" applyNumberFormat="1" applyFont="1" applyFill="1" applyBorder="1" applyAlignment="1" applyProtection="1">
      <alignment horizontal="center" vertical="center" wrapText="1"/>
    </xf>
    <xf numFmtId="164" fontId="9" fillId="2" borderId="25" xfId="2" applyNumberFormat="1" applyFont="1" applyFill="1" applyBorder="1" applyAlignment="1" applyProtection="1">
      <alignment horizontal="center" vertical="center" wrapText="1"/>
    </xf>
    <xf numFmtId="0" fontId="12" fillId="0" borderId="42" xfId="2" applyFont="1" applyFill="1" applyBorder="1" applyAlignment="1" applyProtection="1">
      <alignment horizontal="center" vertical="center" wrapText="1"/>
    </xf>
    <xf numFmtId="0" fontId="12" fillId="0" borderId="49" xfId="2" applyFont="1" applyFill="1" applyBorder="1" applyAlignment="1" applyProtection="1">
      <alignment horizontal="center" vertical="center" wrapText="1"/>
    </xf>
    <xf numFmtId="0" fontId="12" fillId="0" borderId="50" xfId="2" applyFont="1" applyFill="1" applyBorder="1" applyAlignment="1" applyProtection="1">
      <alignment horizontal="center" vertical="center" wrapText="1"/>
    </xf>
    <xf numFmtId="0" fontId="9" fillId="2" borderId="28" xfId="2" applyFont="1" applyFill="1" applyBorder="1" applyAlignment="1" applyProtection="1">
      <alignment horizontal="center" vertical="center" wrapText="1"/>
    </xf>
    <xf numFmtId="0" fontId="15" fillId="2" borderId="8" xfId="4" applyFill="1" applyBorder="1" applyAlignment="1" applyProtection="1">
      <alignment horizontal="center" vertical="center" wrapText="1"/>
      <protection locked="0"/>
    </xf>
    <xf numFmtId="0" fontId="9" fillId="0" borderId="8" xfId="2" applyFont="1" applyFill="1" applyBorder="1" applyAlignment="1" applyProtection="1">
      <alignment horizontal="center" vertical="center" wrapText="1"/>
    </xf>
    <xf numFmtId="0" fontId="3" fillId="0" borderId="8" xfId="2" applyFont="1" applyFill="1" applyBorder="1" applyAlignment="1" applyProtection="1">
      <alignment horizontal="center" vertical="center" wrapText="1"/>
    </xf>
    <xf numFmtId="0" fontId="9" fillId="0" borderId="25" xfId="2" applyFont="1" applyFill="1" applyBorder="1" applyAlignment="1" applyProtection="1">
      <alignment horizontal="left" vertical="center" wrapText="1"/>
    </xf>
    <xf numFmtId="0" fontId="0" fillId="0" borderId="9" xfId="0" applyFill="1" applyBorder="1" applyAlignment="1">
      <alignment horizontal="center"/>
    </xf>
    <xf numFmtId="0" fontId="0" fillId="0" borderId="20" xfId="0" applyFill="1" applyBorder="1" applyAlignment="1">
      <alignment horizontal="center"/>
    </xf>
    <xf numFmtId="164" fontId="9" fillId="2" borderId="24" xfId="2" applyNumberFormat="1" applyFont="1" applyFill="1" applyBorder="1" applyAlignment="1" applyProtection="1">
      <alignment horizontal="left" vertical="center" wrapText="1"/>
    </xf>
    <xf numFmtId="164" fontId="9" fillId="2" borderId="0" xfId="2" applyNumberFormat="1" applyFont="1" applyFill="1" applyBorder="1" applyAlignment="1" applyProtection="1">
      <alignment horizontal="left" vertical="center" wrapText="1"/>
    </xf>
    <xf numFmtId="0" fontId="14" fillId="2" borderId="24" xfId="2" applyFont="1" applyFill="1" applyBorder="1" applyAlignment="1" applyProtection="1">
      <alignment horizontal="center" vertical="center" wrapText="1"/>
    </xf>
    <xf numFmtId="0" fontId="14" fillId="2" borderId="0" xfId="2" applyFont="1" applyFill="1" applyBorder="1" applyAlignment="1" applyProtection="1">
      <alignment horizontal="center" vertical="center" wrapText="1"/>
    </xf>
    <xf numFmtId="0" fontId="14" fillId="2" borderId="27" xfId="2" applyFont="1" applyFill="1" applyBorder="1" applyAlignment="1" applyProtection="1">
      <alignment horizontal="center" vertical="center" wrapText="1"/>
    </xf>
    <xf numFmtId="0" fontId="9" fillId="2" borderId="0" xfId="2" applyFont="1" applyFill="1" applyBorder="1" applyAlignment="1" applyProtection="1">
      <alignment horizontal="right" vertical="center" wrapText="1"/>
    </xf>
    <xf numFmtId="167" fontId="9" fillId="2" borderId="0" xfId="3" applyNumberFormat="1" applyFont="1" applyFill="1" applyBorder="1" applyAlignment="1" applyProtection="1">
      <alignment horizontal="center" vertical="center" wrapText="1"/>
      <protection locked="0"/>
    </xf>
    <xf numFmtId="0" fontId="16" fillId="2" borderId="25" xfId="2" applyFont="1" applyFill="1" applyBorder="1" applyAlignment="1" applyProtection="1">
      <alignment horizontal="left" vertical="center" wrapText="1"/>
    </xf>
    <xf numFmtId="167" fontId="9" fillId="2" borderId="9" xfId="3" applyNumberFormat="1" applyFont="1" applyFill="1" applyBorder="1" applyAlignment="1" applyProtection="1">
      <alignment horizontal="center" vertical="center" wrapText="1"/>
      <protection locked="0"/>
    </xf>
    <xf numFmtId="167" fontId="9" fillId="2" borderId="20" xfId="3" applyNumberFormat="1" applyFont="1" applyFill="1" applyBorder="1" applyAlignment="1" applyProtection="1">
      <alignment horizontal="center" vertical="center" wrapText="1"/>
      <protection locked="0"/>
    </xf>
    <xf numFmtId="0" fontId="12" fillId="3" borderId="7" xfId="2" applyFont="1" applyFill="1" applyBorder="1" applyAlignment="1" applyProtection="1">
      <alignment horizontal="center" vertical="center" wrapText="1"/>
    </xf>
    <xf numFmtId="0" fontId="12" fillId="3" borderId="8" xfId="2" applyFont="1" applyFill="1" applyBorder="1" applyAlignment="1" applyProtection="1">
      <alignment horizontal="center" vertical="center" wrapText="1"/>
    </xf>
    <xf numFmtId="0" fontId="12" fillId="3" borderId="23" xfId="2" applyFont="1" applyFill="1" applyBorder="1" applyAlignment="1" applyProtection="1">
      <alignment horizontal="center" vertical="center" wrapText="1"/>
    </xf>
    <xf numFmtId="0" fontId="9" fillId="2" borderId="25" xfId="2" applyFont="1" applyFill="1" applyBorder="1" applyAlignment="1" applyProtection="1">
      <alignment horizontal="right" vertical="center" wrapText="1"/>
    </xf>
    <xf numFmtId="0" fontId="9" fillId="2" borderId="41" xfId="1" applyFont="1" applyFill="1" applyBorder="1" applyAlignment="1" applyProtection="1">
      <alignment horizontal="center" vertical="center" wrapText="1"/>
    </xf>
    <xf numFmtId="0" fontId="9" fillId="2" borderId="42" xfId="1" applyFont="1" applyFill="1" applyBorder="1" applyAlignment="1" applyProtection="1">
      <alignment horizontal="center" vertical="center" wrapText="1"/>
    </xf>
    <xf numFmtId="0" fontId="9" fillId="2" borderId="43" xfId="1" applyFont="1" applyFill="1" applyBorder="1" applyAlignment="1" applyProtection="1">
      <alignment horizontal="center" vertical="center" wrapText="1"/>
    </xf>
    <xf numFmtId="0" fontId="10" fillId="2" borderId="31" xfId="1" applyFont="1" applyFill="1" applyBorder="1" applyAlignment="1" applyProtection="1">
      <alignment horizontal="center" vertical="center" wrapText="1"/>
    </xf>
    <xf numFmtId="0" fontId="10" fillId="2" borderId="3" xfId="1" applyFont="1" applyFill="1" applyBorder="1" applyAlignment="1" applyProtection="1">
      <alignment horizontal="center" vertical="center" wrapText="1"/>
    </xf>
    <xf numFmtId="0" fontId="10" fillId="2" borderId="30" xfId="1" applyFont="1" applyFill="1" applyBorder="1" applyAlignment="1" applyProtection="1">
      <alignment horizontal="center" vertical="center" wrapText="1"/>
    </xf>
    <xf numFmtId="0" fontId="10" fillId="2" borderId="28" xfId="1" applyFont="1" applyFill="1" applyBorder="1" applyAlignment="1" applyProtection="1">
      <alignment horizontal="center" vertical="center" wrapText="1"/>
    </xf>
    <xf numFmtId="0" fontId="10" fillId="2" borderId="0" xfId="1" applyFont="1" applyFill="1" applyBorder="1" applyAlignment="1" applyProtection="1">
      <alignment horizontal="center" vertical="center" wrapText="1"/>
    </xf>
    <xf numFmtId="0" fontId="10" fillId="2" borderId="25" xfId="1" applyFont="1" applyFill="1" applyBorder="1" applyAlignment="1" applyProtection="1">
      <alignment horizontal="center" vertical="center" wrapText="1"/>
    </xf>
    <xf numFmtId="0" fontId="10" fillId="2" borderId="44" xfId="1" applyFont="1" applyFill="1" applyBorder="1" applyAlignment="1" applyProtection="1">
      <alignment horizontal="center" vertical="center" wrapText="1"/>
    </xf>
    <xf numFmtId="0" fontId="10" fillId="2" borderId="14" xfId="1" applyFont="1" applyFill="1" applyBorder="1" applyAlignment="1" applyProtection="1">
      <alignment horizontal="center" vertical="center" wrapText="1"/>
    </xf>
    <xf numFmtId="0" fontId="10" fillId="2" borderId="45" xfId="1" applyFont="1" applyFill="1" applyBorder="1" applyAlignment="1" applyProtection="1">
      <alignment horizontal="center" vertical="center" wrapText="1"/>
    </xf>
    <xf numFmtId="0" fontId="10" fillId="0" borderId="4" xfId="1" applyFont="1" applyFill="1" applyBorder="1" applyAlignment="1" applyProtection="1">
      <alignment horizontal="right" vertical="center" wrapText="1"/>
    </xf>
    <xf numFmtId="0" fontId="10" fillId="0" borderId="5" xfId="1" applyFont="1" applyFill="1" applyBorder="1" applyAlignment="1" applyProtection="1">
      <alignment horizontal="right" vertical="center" wrapText="1"/>
    </xf>
    <xf numFmtId="0" fontId="10" fillId="0" borderId="6" xfId="1" applyFont="1" applyFill="1" applyBorder="1" applyAlignment="1" applyProtection="1">
      <alignment horizontal="right" vertical="center" wrapText="1"/>
    </xf>
    <xf numFmtId="0" fontId="10" fillId="2" borderId="9" xfId="1" applyFont="1" applyFill="1" applyBorder="1" applyAlignment="1" applyProtection="1">
      <alignment horizontal="right" vertical="center" wrapText="1"/>
    </xf>
    <xf numFmtId="0" fontId="10" fillId="2" borderId="10" xfId="1" applyFont="1" applyFill="1" applyBorder="1" applyAlignment="1" applyProtection="1">
      <alignment horizontal="right" vertical="center" wrapText="1"/>
    </xf>
    <xf numFmtId="0" fontId="10" fillId="2" borderId="11" xfId="1" applyFont="1" applyFill="1" applyBorder="1" applyAlignment="1" applyProtection="1">
      <alignment horizontal="right" vertical="center" wrapText="1"/>
    </xf>
    <xf numFmtId="0" fontId="10" fillId="2" borderId="37" xfId="1" applyFont="1" applyFill="1" applyBorder="1" applyAlignment="1" applyProtection="1">
      <alignment horizontal="right" vertical="center" wrapText="1"/>
    </xf>
    <xf numFmtId="0" fontId="10" fillId="2" borderId="35" xfId="1" applyFont="1" applyFill="1" applyBorder="1" applyAlignment="1" applyProtection="1">
      <alignment horizontal="right" vertical="center" wrapText="1"/>
    </xf>
    <xf numFmtId="0" fontId="10" fillId="2" borderId="38" xfId="1" applyFont="1" applyFill="1" applyBorder="1" applyAlignment="1" applyProtection="1">
      <alignment horizontal="right" vertical="center" wrapText="1"/>
    </xf>
    <xf numFmtId="167" fontId="9" fillId="2" borderId="8" xfId="3" applyNumberFormat="1" applyFont="1" applyFill="1" applyBorder="1" applyAlignment="1" applyProtection="1">
      <alignment horizontal="right" vertical="center" wrapText="1"/>
      <protection locked="0"/>
    </xf>
  </cellXfs>
  <cellStyles count="12">
    <cellStyle name="Hipervínculo" xfId="4" builtinId="8"/>
    <cellStyle name="Millares 2" xfId="11" xr:uid="{00000000-0005-0000-0000-000001000000}"/>
    <cellStyle name="Moneda [0] 2" xfId="3" xr:uid="{00000000-0005-0000-0000-000002000000}"/>
    <cellStyle name="Moneda [0] 3" xfId="10" xr:uid="{00000000-0005-0000-0000-000003000000}"/>
    <cellStyle name="Moneda 2" xfId="5" xr:uid="{00000000-0005-0000-0000-000004000000}"/>
    <cellStyle name="Moneda 3" xfId="8" xr:uid="{00000000-0005-0000-0000-000005000000}"/>
    <cellStyle name="Normal" xfId="0" builtinId="0"/>
    <cellStyle name="Normal 2" xfId="1" xr:uid="{00000000-0005-0000-0000-000007000000}"/>
    <cellStyle name="Normal 2 2" xfId="2" xr:uid="{00000000-0005-0000-0000-000008000000}"/>
    <cellStyle name="Normal_tarifas AJUSTADAS 2" xfId="6" xr:uid="{00000000-0005-0000-0000-000009000000}"/>
    <cellStyle name="Normal_tarifas AJUSTADAS 2 2" xfId="7" xr:uid="{00000000-0005-0000-0000-00000A000000}"/>
    <cellStyle name="Porcentaje 2" xfId="9"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Operativo!A182"/><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47625</xdr:rowOff>
    </xdr:from>
    <xdr:to>
      <xdr:col>1</xdr:col>
      <xdr:colOff>371475</xdr:colOff>
      <xdr:row>2</xdr:row>
      <xdr:rowOff>200025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 y="47625"/>
          <a:ext cx="1009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428625</xdr:colOff>
      <xdr:row>0</xdr:row>
      <xdr:rowOff>9525</xdr:rowOff>
    </xdr:from>
    <xdr:to>
      <xdr:col>2</xdr:col>
      <xdr:colOff>152400</xdr:colOff>
      <xdr:row>2</xdr:row>
      <xdr:rowOff>314325</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9525"/>
          <a:ext cx="15525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276225</xdr:colOff>
      <xdr:row>0</xdr:row>
      <xdr:rowOff>47625</xdr:rowOff>
    </xdr:from>
    <xdr:to>
      <xdr:col>1</xdr:col>
      <xdr:colOff>209550</xdr:colOff>
      <xdr:row>2</xdr:row>
      <xdr:rowOff>228600</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47625"/>
          <a:ext cx="1028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0</xdr:row>
      <xdr:rowOff>47625</xdr:rowOff>
    </xdr:from>
    <xdr:to>
      <xdr:col>1</xdr:col>
      <xdr:colOff>523875</xdr:colOff>
      <xdr:row>2</xdr:row>
      <xdr:rowOff>276225</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47625"/>
          <a:ext cx="10668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38100</xdr:rowOff>
    </xdr:from>
    <xdr:to>
      <xdr:col>1</xdr:col>
      <xdr:colOff>400050</xdr:colOff>
      <xdr:row>2</xdr:row>
      <xdr:rowOff>276225</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38100"/>
          <a:ext cx="99060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266700</xdr:colOff>
      <xdr:row>0</xdr:row>
      <xdr:rowOff>38100</xdr:rowOff>
    </xdr:from>
    <xdr:to>
      <xdr:col>1</xdr:col>
      <xdr:colOff>600075</xdr:colOff>
      <xdr:row>2</xdr:row>
      <xdr:rowOff>238125</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38100"/>
          <a:ext cx="12954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247650</xdr:colOff>
      <xdr:row>0</xdr:row>
      <xdr:rowOff>66675</xdr:rowOff>
    </xdr:from>
    <xdr:to>
      <xdr:col>1</xdr:col>
      <xdr:colOff>638175</xdr:colOff>
      <xdr:row>2</xdr:row>
      <xdr:rowOff>257175</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66675"/>
          <a:ext cx="1238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190500</xdr:colOff>
      <xdr:row>185</xdr:row>
      <xdr:rowOff>152400</xdr:rowOff>
    </xdr:from>
    <xdr:to>
      <xdr:col>3</xdr:col>
      <xdr:colOff>447675</xdr:colOff>
      <xdr:row>187</xdr:row>
      <xdr:rowOff>64077</xdr:rowOff>
    </xdr:to>
    <xdr:pic>
      <xdr:nvPicPr>
        <xdr:cNvPr id="3" name="Gráfico 6" descr="Atrás con relleno sólido">
          <a:hlinkClick xmlns:r="http://schemas.openxmlformats.org/officeDocument/2006/relationships" r:id="rId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400300" y="27822525"/>
          <a:ext cx="257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47625</xdr:colOff>
      <xdr:row>0</xdr:row>
      <xdr:rowOff>104775</xdr:rowOff>
    </xdr:from>
    <xdr:to>
      <xdr:col>1</xdr:col>
      <xdr:colOff>809625</xdr:colOff>
      <xdr:row>2</xdr:row>
      <xdr:rowOff>219075</xdr:rowOff>
    </xdr:to>
    <xdr:pic>
      <xdr:nvPicPr>
        <xdr:cNvPr id="2" name="Imagen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775"/>
          <a:ext cx="11049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247650</xdr:colOff>
      <xdr:row>0</xdr:row>
      <xdr:rowOff>66675</xdr:rowOff>
    </xdr:from>
    <xdr:to>
      <xdr:col>1</xdr:col>
      <xdr:colOff>638175</xdr:colOff>
      <xdr:row>2</xdr:row>
      <xdr:rowOff>257175</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650" y="66675"/>
          <a:ext cx="1238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314325</xdr:colOff>
      <xdr:row>0</xdr:row>
      <xdr:rowOff>38100</xdr:rowOff>
    </xdr:from>
    <xdr:to>
      <xdr:col>0</xdr:col>
      <xdr:colOff>1400175</xdr:colOff>
      <xdr:row>2</xdr:row>
      <xdr:rowOff>257175</xdr:rowOff>
    </xdr:to>
    <xdr:pic>
      <xdr:nvPicPr>
        <xdr:cNvPr id="2" name="Imagen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38100"/>
          <a:ext cx="10858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ILMER%20Q\AppData\Local\Microsoft\Windows\INetCache\Content.Outlook\VLZ6QA12\FORMATO%20AS-F240%20MUNICIPAL%20VERSION%20FINAL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agnostico Municipal"/>
      <sheetName val="Inventario Rural"/>
      <sheetName val="Institucional &amp; Legal"/>
      <sheetName val="Administrativo"/>
      <sheetName val="Comercial"/>
      <sheetName val="Financiero"/>
      <sheetName val="Técnico"/>
      <sheetName val="Operativo"/>
      <sheetName val="Hoja3"/>
      <sheetName val="Ambiental"/>
      <sheetName val="Indicadores de Proceso"/>
      <sheetName val="IUS y Riesgos"/>
      <sheetName val="Hoja1"/>
      <sheetName val="4. Social"/>
      <sheetName val="IVOS GENERAL"/>
      <sheetName val="P.L.I."/>
      <sheetName val="P.A."/>
      <sheetName val="P.C."/>
      <sheetName val="P.FIN."/>
      <sheetName val="P. OP."/>
      <sheetName val="P. TEC."/>
      <sheetName val="Hoja 8"/>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8</v>
    <v>1</v>
  </rv>
  <rv s="1">
    <v>1</v>
    <v>8</v>
    <v>0</v>
    <v>6</v>
  </rv>
</rvData>
</file>

<file path=xl/richData/rdrichvaluestructure.xml><?xml version="1.0" encoding="utf-8"?>
<rvStructures xmlns="http://schemas.microsoft.com/office/spreadsheetml/2017/richdata" count="2">
  <s t="_error">
    <k n="errorType" t="i"/>
    <k n="propagated" t="b"/>
  </s>
  <s t="_error">
    <k n="colOffset" t="i"/>
    <k n="errorType" t="i"/>
    <k n="rwOffset"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8" tint="-0.249977111117893"/>
    <pageSetUpPr fitToPage="1"/>
  </sheetPr>
  <dimension ref="A1:O161"/>
  <sheetViews>
    <sheetView showGridLines="0" zoomScale="110" zoomScaleNormal="110" zoomScaleSheetLayoutView="125" workbookViewId="0">
      <selection activeCell="P4" sqref="P4"/>
    </sheetView>
  </sheetViews>
  <sheetFormatPr baseColWidth="10" defaultColWidth="10.85546875" defaultRowHeight="12.75" x14ac:dyDescent="0.25"/>
  <cols>
    <col min="1" max="2" width="13.42578125" style="1" customWidth="1"/>
    <col min="3" max="3" width="7.7109375" style="1" customWidth="1"/>
    <col min="4" max="4" width="8.140625" style="1" customWidth="1"/>
    <col min="5" max="5" width="7.28515625" style="1" customWidth="1"/>
    <col min="6" max="9" width="6.7109375" style="1" customWidth="1"/>
    <col min="10" max="10" width="7.85546875" style="1" customWidth="1"/>
    <col min="11" max="14" width="6.7109375" style="1" customWidth="1"/>
    <col min="15" max="15" width="8.42578125" style="1" customWidth="1"/>
    <col min="16" max="256" width="10.85546875" style="1"/>
    <col min="257" max="258" width="13.42578125" style="1" customWidth="1"/>
    <col min="259" max="259" width="7.7109375" style="1" customWidth="1"/>
    <col min="260" max="260" width="8.140625" style="1" customWidth="1"/>
    <col min="261" max="261" width="7.28515625" style="1" customWidth="1"/>
    <col min="262" max="265" width="6.7109375" style="1" customWidth="1"/>
    <col min="266" max="266" width="7.85546875" style="1" customWidth="1"/>
    <col min="267" max="271" width="6.7109375" style="1" customWidth="1"/>
    <col min="272" max="512" width="10.85546875" style="1"/>
    <col min="513" max="514" width="13.42578125" style="1" customWidth="1"/>
    <col min="515" max="515" width="7.7109375" style="1" customWidth="1"/>
    <col min="516" max="516" width="8.140625" style="1" customWidth="1"/>
    <col min="517" max="517" width="7.28515625" style="1" customWidth="1"/>
    <col min="518" max="521" width="6.7109375" style="1" customWidth="1"/>
    <col min="522" max="522" width="7.85546875" style="1" customWidth="1"/>
    <col min="523" max="527" width="6.7109375" style="1" customWidth="1"/>
    <col min="528" max="768" width="10.85546875" style="1"/>
    <col min="769" max="770" width="13.42578125" style="1" customWidth="1"/>
    <col min="771" max="771" width="7.7109375" style="1" customWidth="1"/>
    <col min="772" max="772" width="8.140625" style="1" customWidth="1"/>
    <col min="773" max="773" width="7.28515625" style="1" customWidth="1"/>
    <col min="774" max="777" width="6.7109375" style="1" customWidth="1"/>
    <col min="778" max="778" width="7.85546875" style="1" customWidth="1"/>
    <col min="779" max="783" width="6.7109375" style="1" customWidth="1"/>
    <col min="784" max="1024" width="10.85546875" style="1"/>
    <col min="1025" max="1026" width="13.42578125" style="1" customWidth="1"/>
    <col min="1027" max="1027" width="7.7109375" style="1" customWidth="1"/>
    <col min="1028" max="1028" width="8.140625" style="1" customWidth="1"/>
    <col min="1029" max="1029" width="7.28515625" style="1" customWidth="1"/>
    <col min="1030" max="1033" width="6.7109375" style="1" customWidth="1"/>
    <col min="1034" max="1034" width="7.85546875" style="1" customWidth="1"/>
    <col min="1035" max="1039" width="6.7109375" style="1" customWidth="1"/>
    <col min="1040" max="1280" width="10.85546875" style="1"/>
    <col min="1281" max="1282" width="13.42578125" style="1" customWidth="1"/>
    <col min="1283" max="1283" width="7.7109375" style="1" customWidth="1"/>
    <col min="1284" max="1284" width="8.140625" style="1" customWidth="1"/>
    <col min="1285" max="1285" width="7.28515625" style="1" customWidth="1"/>
    <col min="1286" max="1289" width="6.7109375" style="1" customWidth="1"/>
    <col min="1290" max="1290" width="7.85546875" style="1" customWidth="1"/>
    <col min="1291" max="1295" width="6.7109375" style="1" customWidth="1"/>
    <col min="1296" max="1536" width="10.85546875" style="1"/>
    <col min="1537" max="1538" width="13.42578125" style="1" customWidth="1"/>
    <col min="1539" max="1539" width="7.7109375" style="1" customWidth="1"/>
    <col min="1540" max="1540" width="8.140625" style="1" customWidth="1"/>
    <col min="1541" max="1541" width="7.28515625" style="1" customWidth="1"/>
    <col min="1542" max="1545" width="6.7109375" style="1" customWidth="1"/>
    <col min="1546" max="1546" width="7.85546875" style="1" customWidth="1"/>
    <col min="1547" max="1551" width="6.7109375" style="1" customWidth="1"/>
    <col min="1552" max="1792" width="10.85546875" style="1"/>
    <col min="1793" max="1794" width="13.42578125" style="1" customWidth="1"/>
    <col min="1795" max="1795" width="7.7109375" style="1" customWidth="1"/>
    <col min="1796" max="1796" width="8.140625" style="1" customWidth="1"/>
    <col min="1797" max="1797" width="7.28515625" style="1" customWidth="1"/>
    <col min="1798" max="1801" width="6.7109375" style="1" customWidth="1"/>
    <col min="1802" max="1802" width="7.85546875" style="1" customWidth="1"/>
    <col min="1803" max="1807" width="6.7109375" style="1" customWidth="1"/>
    <col min="1808" max="2048" width="10.85546875" style="1"/>
    <col min="2049" max="2050" width="13.42578125" style="1" customWidth="1"/>
    <col min="2051" max="2051" width="7.7109375" style="1" customWidth="1"/>
    <col min="2052" max="2052" width="8.140625" style="1" customWidth="1"/>
    <col min="2053" max="2053" width="7.28515625" style="1" customWidth="1"/>
    <col min="2054" max="2057" width="6.7109375" style="1" customWidth="1"/>
    <col min="2058" max="2058" width="7.85546875" style="1" customWidth="1"/>
    <col min="2059" max="2063" width="6.7109375" style="1" customWidth="1"/>
    <col min="2064" max="2304" width="10.85546875" style="1"/>
    <col min="2305" max="2306" width="13.42578125" style="1" customWidth="1"/>
    <col min="2307" max="2307" width="7.7109375" style="1" customWidth="1"/>
    <col min="2308" max="2308" width="8.140625" style="1" customWidth="1"/>
    <col min="2309" max="2309" width="7.28515625" style="1" customWidth="1"/>
    <col min="2310" max="2313" width="6.7109375" style="1" customWidth="1"/>
    <col min="2314" max="2314" width="7.85546875" style="1" customWidth="1"/>
    <col min="2315" max="2319" width="6.7109375" style="1" customWidth="1"/>
    <col min="2320" max="2560" width="10.85546875" style="1"/>
    <col min="2561" max="2562" width="13.42578125" style="1" customWidth="1"/>
    <col min="2563" max="2563" width="7.7109375" style="1" customWidth="1"/>
    <col min="2564" max="2564" width="8.140625" style="1" customWidth="1"/>
    <col min="2565" max="2565" width="7.28515625" style="1" customWidth="1"/>
    <col min="2566" max="2569" width="6.7109375" style="1" customWidth="1"/>
    <col min="2570" max="2570" width="7.85546875" style="1" customWidth="1"/>
    <col min="2571" max="2575" width="6.7109375" style="1" customWidth="1"/>
    <col min="2576" max="2816" width="10.85546875" style="1"/>
    <col min="2817" max="2818" width="13.42578125" style="1" customWidth="1"/>
    <col min="2819" max="2819" width="7.7109375" style="1" customWidth="1"/>
    <col min="2820" max="2820" width="8.140625" style="1" customWidth="1"/>
    <col min="2821" max="2821" width="7.28515625" style="1" customWidth="1"/>
    <col min="2822" max="2825" width="6.7109375" style="1" customWidth="1"/>
    <col min="2826" max="2826" width="7.85546875" style="1" customWidth="1"/>
    <col min="2827" max="2831" width="6.7109375" style="1" customWidth="1"/>
    <col min="2832" max="3072" width="10.85546875" style="1"/>
    <col min="3073" max="3074" width="13.42578125" style="1" customWidth="1"/>
    <col min="3075" max="3075" width="7.7109375" style="1" customWidth="1"/>
    <col min="3076" max="3076" width="8.140625" style="1" customWidth="1"/>
    <col min="3077" max="3077" width="7.28515625" style="1" customWidth="1"/>
    <col min="3078" max="3081" width="6.7109375" style="1" customWidth="1"/>
    <col min="3082" max="3082" width="7.85546875" style="1" customWidth="1"/>
    <col min="3083" max="3087" width="6.7109375" style="1" customWidth="1"/>
    <col min="3088" max="3328" width="10.85546875" style="1"/>
    <col min="3329" max="3330" width="13.42578125" style="1" customWidth="1"/>
    <col min="3331" max="3331" width="7.7109375" style="1" customWidth="1"/>
    <col min="3332" max="3332" width="8.140625" style="1" customWidth="1"/>
    <col min="3333" max="3333" width="7.28515625" style="1" customWidth="1"/>
    <col min="3334" max="3337" width="6.7109375" style="1" customWidth="1"/>
    <col min="3338" max="3338" width="7.85546875" style="1" customWidth="1"/>
    <col min="3339" max="3343" width="6.7109375" style="1" customWidth="1"/>
    <col min="3344" max="3584" width="10.85546875" style="1"/>
    <col min="3585" max="3586" width="13.42578125" style="1" customWidth="1"/>
    <col min="3587" max="3587" width="7.7109375" style="1" customWidth="1"/>
    <col min="3588" max="3588" width="8.140625" style="1" customWidth="1"/>
    <col min="3589" max="3589" width="7.28515625" style="1" customWidth="1"/>
    <col min="3590" max="3593" width="6.7109375" style="1" customWidth="1"/>
    <col min="3594" max="3594" width="7.85546875" style="1" customWidth="1"/>
    <col min="3595" max="3599" width="6.7109375" style="1" customWidth="1"/>
    <col min="3600" max="3840" width="10.85546875" style="1"/>
    <col min="3841" max="3842" width="13.42578125" style="1" customWidth="1"/>
    <col min="3843" max="3843" width="7.7109375" style="1" customWidth="1"/>
    <col min="3844" max="3844" width="8.140625" style="1" customWidth="1"/>
    <col min="3845" max="3845" width="7.28515625" style="1" customWidth="1"/>
    <col min="3846" max="3849" width="6.7109375" style="1" customWidth="1"/>
    <col min="3850" max="3850" width="7.85546875" style="1" customWidth="1"/>
    <col min="3851" max="3855" width="6.7109375" style="1" customWidth="1"/>
    <col min="3856" max="4096" width="10.85546875" style="1"/>
    <col min="4097" max="4098" width="13.42578125" style="1" customWidth="1"/>
    <col min="4099" max="4099" width="7.7109375" style="1" customWidth="1"/>
    <col min="4100" max="4100" width="8.140625" style="1" customWidth="1"/>
    <col min="4101" max="4101" width="7.28515625" style="1" customWidth="1"/>
    <col min="4102" max="4105" width="6.7109375" style="1" customWidth="1"/>
    <col min="4106" max="4106" width="7.85546875" style="1" customWidth="1"/>
    <col min="4107" max="4111" width="6.7109375" style="1" customWidth="1"/>
    <col min="4112" max="4352" width="10.85546875" style="1"/>
    <col min="4353" max="4354" width="13.42578125" style="1" customWidth="1"/>
    <col min="4355" max="4355" width="7.7109375" style="1" customWidth="1"/>
    <col min="4356" max="4356" width="8.140625" style="1" customWidth="1"/>
    <col min="4357" max="4357" width="7.28515625" style="1" customWidth="1"/>
    <col min="4358" max="4361" width="6.7109375" style="1" customWidth="1"/>
    <col min="4362" max="4362" width="7.85546875" style="1" customWidth="1"/>
    <col min="4363" max="4367" width="6.7109375" style="1" customWidth="1"/>
    <col min="4368" max="4608" width="10.85546875" style="1"/>
    <col min="4609" max="4610" width="13.42578125" style="1" customWidth="1"/>
    <col min="4611" max="4611" width="7.7109375" style="1" customWidth="1"/>
    <col min="4612" max="4612" width="8.140625" style="1" customWidth="1"/>
    <col min="4613" max="4613" width="7.28515625" style="1" customWidth="1"/>
    <col min="4614" max="4617" width="6.7109375" style="1" customWidth="1"/>
    <col min="4618" max="4618" width="7.85546875" style="1" customWidth="1"/>
    <col min="4619" max="4623" width="6.7109375" style="1" customWidth="1"/>
    <col min="4624" max="4864" width="10.85546875" style="1"/>
    <col min="4865" max="4866" width="13.42578125" style="1" customWidth="1"/>
    <col min="4867" max="4867" width="7.7109375" style="1" customWidth="1"/>
    <col min="4868" max="4868" width="8.140625" style="1" customWidth="1"/>
    <col min="4869" max="4869" width="7.28515625" style="1" customWidth="1"/>
    <col min="4870" max="4873" width="6.7109375" style="1" customWidth="1"/>
    <col min="4874" max="4874" width="7.85546875" style="1" customWidth="1"/>
    <col min="4875" max="4879" width="6.7109375" style="1" customWidth="1"/>
    <col min="4880" max="5120" width="10.85546875" style="1"/>
    <col min="5121" max="5122" width="13.42578125" style="1" customWidth="1"/>
    <col min="5123" max="5123" width="7.7109375" style="1" customWidth="1"/>
    <col min="5124" max="5124" width="8.140625" style="1" customWidth="1"/>
    <col min="5125" max="5125" width="7.28515625" style="1" customWidth="1"/>
    <col min="5126" max="5129" width="6.7109375" style="1" customWidth="1"/>
    <col min="5130" max="5130" width="7.85546875" style="1" customWidth="1"/>
    <col min="5131" max="5135" width="6.7109375" style="1" customWidth="1"/>
    <col min="5136" max="5376" width="10.85546875" style="1"/>
    <col min="5377" max="5378" width="13.42578125" style="1" customWidth="1"/>
    <col min="5379" max="5379" width="7.7109375" style="1" customWidth="1"/>
    <col min="5380" max="5380" width="8.140625" style="1" customWidth="1"/>
    <col min="5381" max="5381" width="7.28515625" style="1" customWidth="1"/>
    <col min="5382" max="5385" width="6.7109375" style="1" customWidth="1"/>
    <col min="5386" max="5386" width="7.85546875" style="1" customWidth="1"/>
    <col min="5387" max="5391" width="6.7109375" style="1" customWidth="1"/>
    <col min="5392" max="5632" width="10.85546875" style="1"/>
    <col min="5633" max="5634" width="13.42578125" style="1" customWidth="1"/>
    <col min="5635" max="5635" width="7.7109375" style="1" customWidth="1"/>
    <col min="5636" max="5636" width="8.140625" style="1" customWidth="1"/>
    <col min="5637" max="5637" width="7.28515625" style="1" customWidth="1"/>
    <col min="5638" max="5641" width="6.7109375" style="1" customWidth="1"/>
    <col min="5642" max="5642" width="7.85546875" style="1" customWidth="1"/>
    <col min="5643" max="5647" width="6.7109375" style="1" customWidth="1"/>
    <col min="5648" max="5888" width="10.85546875" style="1"/>
    <col min="5889" max="5890" width="13.42578125" style="1" customWidth="1"/>
    <col min="5891" max="5891" width="7.7109375" style="1" customWidth="1"/>
    <col min="5892" max="5892" width="8.140625" style="1" customWidth="1"/>
    <col min="5893" max="5893" width="7.28515625" style="1" customWidth="1"/>
    <col min="5894" max="5897" width="6.7109375" style="1" customWidth="1"/>
    <col min="5898" max="5898" width="7.85546875" style="1" customWidth="1"/>
    <col min="5899" max="5903" width="6.7109375" style="1" customWidth="1"/>
    <col min="5904" max="6144" width="10.85546875" style="1"/>
    <col min="6145" max="6146" width="13.42578125" style="1" customWidth="1"/>
    <col min="6147" max="6147" width="7.7109375" style="1" customWidth="1"/>
    <col min="6148" max="6148" width="8.140625" style="1" customWidth="1"/>
    <col min="6149" max="6149" width="7.28515625" style="1" customWidth="1"/>
    <col min="6150" max="6153" width="6.7109375" style="1" customWidth="1"/>
    <col min="6154" max="6154" width="7.85546875" style="1" customWidth="1"/>
    <col min="6155" max="6159" width="6.7109375" style="1" customWidth="1"/>
    <col min="6160" max="6400" width="10.85546875" style="1"/>
    <col min="6401" max="6402" width="13.42578125" style="1" customWidth="1"/>
    <col min="6403" max="6403" width="7.7109375" style="1" customWidth="1"/>
    <col min="6404" max="6404" width="8.140625" style="1" customWidth="1"/>
    <col min="6405" max="6405" width="7.28515625" style="1" customWidth="1"/>
    <col min="6406" max="6409" width="6.7109375" style="1" customWidth="1"/>
    <col min="6410" max="6410" width="7.85546875" style="1" customWidth="1"/>
    <col min="6411" max="6415" width="6.7109375" style="1" customWidth="1"/>
    <col min="6416" max="6656" width="10.85546875" style="1"/>
    <col min="6657" max="6658" width="13.42578125" style="1" customWidth="1"/>
    <col min="6659" max="6659" width="7.7109375" style="1" customWidth="1"/>
    <col min="6660" max="6660" width="8.140625" style="1" customWidth="1"/>
    <col min="6661" max="6661" width="7.28515625" style="1" customWidth="1"/>
    <col min="6662" max="6665" width="6.7109375" style="1" customWidth="1"/>
    <col min="6666" max="6666" width="7.85546875" style="1" customWidth="1"/>
    <col min="6667" max="6671" width="6.7109375" style="1" customWidth="1"/>
    <col min="6672" max="6912" width="10.85546875" style="1"/>
    <col min="6913" max="6914" width="13.42578125" style="1" customWidth="1"/>
    <col min="6915" max="6915" width="7.7109375" style="1" customWidth="1"/>
    <col min="6916" max="6916" width="8.140625" style="1" customWidth="1"/>
    <col min="6917" max="6917" width="7.28515625" style="1" customWidth="1"/>
    <col min="6918" max="6921" width="6.7109375" style="1" customWidth="1"/>
    <col min="6922" max="6922" width="7.85546875" style="1" customWidth="1"/>
    <col min="6923" max="6927" width="6.7109375" style="1" customWidth="1"/>
    <col min="6928" max="7168" width="10.85546875" style="1"/>
    <col min="7169" max="7170" width="13.42578125" style="1" customWidth="1"/>
    <col min="7171" max="7171" width="7.7109375" style="1" customWidth="1"/>
    <col min="7172" max="7172" width="8.140625" style="1" customWidth="1"/>
    <col min="7173" max="7173" width="7.28515625" style="1" customWidth="1"/>
    <col min="7174" max="7177" width="6.7109375" style="1" customWidth="1"/>
    <col min="7178" max="7178" width="7.85546875" style="1" customWidth="1"/>
    <col min="7179" max="7183" width="6.7109375" style="1" customWidth="1"/>
    <col min="7184" max="7424" width="10.85546875" style="1"/>
    <col min="7425" max="7426" width="13.42578125" style="1" customWidth="1"/>
    <col min="7427" max="7427" width="7.7109375" style="1" customWidth="1"/>
    <col min="7428" max="7428" width="8.140625" style="1" customWidth="1"/>
    <col min="7429" max="7429" width="7.28515625" style="1" customWidth="1"/>
    <col min="7430" max="7433" width="6.7109375" style="1" customWidth="1"/>
    <col min="7434" max="7434" width="7.85546875" style="1" customWidth="1"/>
    <col min="7435" max="7439" width="6.7109375" style="1" customWidth="1"/>
    <col min="7440" max="7680" width="10.85546875" style="1"/>
    <col min="7681" max="7682" width="13.42578125" style="1" customWidth="1"/>
    <col min="7683" max="7683" width="7.7109375" style="1" customWidth="1"/>
    <col min="7684" max="7684" width="8.140625" style="1" customWidth="1"/>
    <col min="7685" max="7685" width="7.28515625" style="1" customWidth="1"/>
    <col min="7686" max="7689" width="6.7109375" style="1" customWidth="1"/>
    <col min="7690" max="7690" width="7.85546875" style="1" customWidth="1"/>
    <col min="7691" max="7695" width="6.7109375" style="1" customWidth="1"/>
    <col min="7696" max="7936" width="10.85546875" style="1"/>
    <col min="7937" max="7938" width="13.42578125" style="1" customWidth="1"/>
    <col min="7939" max="7939" width="7.7109375" style="1" customWidth="1"/>
    <col min="7940" max="7940" width="8.140625" style="1" customWidth="1"/>
    <col min="7941" max="7941" width="7.28515625" style="1" customWidth="1"/>
    <col min="7942" max="7945" width="6.7109375" style="1" customWidth="1"/>
    <col min="7946" max="7946" width="7.85546875" style="1" customWidth="1"/>
    <col min="7947" max="7951" width="6.7109375" style="1" customWidth="1"/>
    <col min="7952" max="8192" width="10.85546875" style="1"/>
    <col min="8193" max="8194" width="13.42578125" style="1" customWidth="1"/>
    <col min="8195" max="8195" width="7.7109375" style="1" customWidth="1"/>
    <col min="8196" max="8196" width="8.140625" style="1" customWidth="1"/>
    <col min="8197" max="8197" width="7.28515625" style="1" customWidth="1"/>
    <col min="8198" max="8201" width="6.7109375" style="1" customWidth="1"/>
    <col min="8202" max="8202" width="7.85546875" style="1" customWidth="1"/>
    <col min="8203" max="8207" width="6.7109375" style="1" customWidth="1"/>
    <col min="8208" max="8448" width="10.85546875" style="1"/>
    <col min="8449" max="8450" width="13.42578125" style="1" customWidth="1"/>
    <col min="8451" max="8451" width="7.7109375" style="1" customWidth="1"/>
    <col min="8452" max="8452" width="8.140625" style="1" customWidth="1"/>
    <col min="8453" max="8453" width="7.28515625" style="1" customWidth="1"/>
    <col min="8454" max="8457" width="6.7109375" style="1" customWidth="1"/>
    <col min="8458" max="8458" width="7.85546875" style="1" customWidth="1"/>
    <col min="8459" max="8463" width="6.7109375" style="1" customWidth="1"/>
    <col min="8464" max="8704" width="10.85546875" style="1"/>
    <col min="8705" max="8706" width="13.42578125" style="1" customWidth="1"/>
    <col min="8707" max="8707" width="7.7109375" style="1" customWidth="1"/>
    <col min="8708" max="8708" width="8.140625" style="1" customWidth="1"/>
    <col min="8709" max="8709" width="7.28515625" style="1" customWidth="1"/>
    <col min="8710" max="8713" width="6.7109375" style="1" customWidth="1"/>
    <col min="8714" max="8714" width="7.85546875" style="1" customWidth="1"/>
    <col min="8715" max="8719" width="6.7109375" style="1" customWidth="1"/>
    <col min="8720" max="8960" width="10.85546875" style="1"/>
    <col min="8961" max="8962" width="13.42578125" style="1" customWidth="1"/>
    <col min="8963" max="8963" width="7.7109375" style="1" customWidth="1"/>
    <col min="8964" max="8964" width="8.140625" style="1" customWidth="1"/>
    <col min="8965" max="8965" width="7.28515625" style="1" customWidth="1"/>
    <col min="8966" max="8969" width="6.7109375" style="1" customWidth="1"/>
    <col min="8970" max="8970" width="7.85546875" style="1" customWidth="1"/>
    <col min="8971" max="8975" width="6.7109375" style="1" customWidth="1"/>
    <col min="8976" max="9216" width="10.85546875" style="1"/>
    <col min="9217" max="9218" width="13.42578125" style="1" customWidth="1"/>
    <col min="9219" max="9219" width="7.7109375" style="1" customWidth="1"/>
    <col min="9220" max="9220" width="8.140625" style="1" customWidth="1"/>
    <col min="9221" max="9221" width="7.28515625" style="1" customWidth="1"/>
    <col min="9222" max="9225" width="6.7109375" style="1" customWidth="1"/>
    <col min="9226" max="9226" width="7.85546875" style="1" customWidth="1"/>
    <col min="9227" max="9231" width="6.7109375" style="1" customWidth="1"/>
    <col min="9232" max="9472" width="10.85546875" style="1"/>
    <col min="9473" max="9474" width="13.42578125" style="1" customWidth="1"/>
    <col min="9475" max="9475" width="7.7109375" style="1" customWidth="1"/>
    <col min="9476" max="9476" width="8.140625" style="1" customWidth="1"/>
    <col min="9477" max="9477" width="7.28515625" style="1" customWidth="1"/>
    <col min="9478" max="9481" width="6.7109375" style="1" customWidth="1"/>
    <col min="9482" max="9482" width="7.85546875" style="1" customWidth="1"/>
    <col min="9483" max="9487" width="6.7109375" style="1" customWidth="1"/>
    <col min="9488" max="9728" width="10.85546875" style="1"/>
    <col min="9729" max="9730" width="13.42578125" style="1" customWidth="1"/>
    <col min="9731" max="9731" width="7.7109375" style="1" customWidth="1"/>
    <col min="9732" max="9732" width="8.140625" style="1" customWidth="1"/>
    <col min="9733" max="9733" width="7.28515625" style="1" customWidth="1"/>
    <col min="9734" max="9737" width="6.7109375" style="1" customWidth="1"/>
    <col min="9738" max="9738" width="7.85546875" style="1" customWidth="1"/>
    <col min="9739" max="9743" width="6.7109375" style="1" customWidth="1"/>
    <col min="9744" max="9984" width="10.85546875" style="1"/>
    <col min="9985" max="9986" width="13.42578125" style="1" customWidth="1"/>
    <col min="9987" max="9987" width="7.7109375" style="1" customWidth="1"/>
    <col min="9988" max="9988" width="8.140625" style="1" customWidth="1"/>
    <col min="9989" max="9989" width="7.28515625" style="1" customWidth="1"/>
    <col min="9990" max="9993" width="6.7109375" style="1" customWidth="1"/>
    <col min="9994" max="9994" width="7.85546875" style="1" customWidth="1"/>
    <col min="9995" max="9999" width="6.7109375" style="1" customWidth="1"/>
    <col min="10000" max="10240" width="10.85546875" style="1"/>
    <col min="10241" max="10242" width="13.42578125" style="1" customWidth="1"/>
    <col min="10243" max="10243" width="7.7109375" style="1" customWidth="1"/>
    <col min="10244" max="10244" width="8.140625" style="1" customWidth="1"/>
    <col min="10245" max="10245" width="7.28515625" style="1" customWidth="1"/>
    <col min="10246" max="10249" width="6.7109375" style="1" customWidth="1"/>
    <col min="10250" max="10250" width="7.85546875" style="1" customWidth="1"/>
    <col min="10251" max="10255" width="6.7109375" style="1" customWidth="1"/>
    <col min="10256" max="10496" width="10.85546875" style="1"/>
    <col min="10497" max="10498" width="13.42578125" style="1" customWidth="1"/>
    <col min="10499" max="10499" width="7.7109375" style="1" customWidth="1"/>
    <col min="10500" max="10500" width="8.140625" style="1" customWidth="1"/>
    <col min="10501" max="10501" width="7.28515625" style="1" customWidth="1"/>
    <col min="10502" max="10505" width="6.7109375" style="1" customWidth="1"/>
    <col min="10506" max="10506" width="7.85546875" style="1" customWidth="1"/>
    <col min="10507" max="10511" width="6.7109375" style="1" customWidth="1"/>
    <col min="10512" max="10752" width="10.85546875" style="1"/>
    <col min="10753" max="10754" width="13.42578125" style="1" customWidth="1"/>
    <col min="10755" max="10755" width="7.7109375" style="1" customWidth="1"/>
    <col min="10756" max="10756" width="8.140625" style="1" customWidth="1"/>
    <col min="10757" max="10757" width="7.28515625" style="1" customWidth="1"/>
    <col min="10758" max="10761" width="6.7109375" style="1" customWidth="1"/>
    <col min="10762" max="10762" width="7.85546875" style="1" customWidth="1"/>
    <col min="10763" max="10767" width="6.7109375" style="1" customWidth="1"/>
    <col min="10768" max="11008" width="10.85546875" style="1"/>
    <col min="11009" max="11010" width="13.42578125" style="1" customWidth="1"/>
    <col min="11011" max="11011" width="7.7109375" style="1" customWidth="1"/>
    <col min="11012" max="11012" width="8.140625" style="1" customWidth="1"/>
    <col min="11013" max="11013" width="7.28515625" style="1" customWidth="1"/>
    <col min="11014" max="11017" width="6.7109375" style="1" customWidth="1"/>
    <col min="11018" max="11018" width="7.85546875" style="1" customWidth="1"/>
    <col min="11019" max="11023" width="6.7109375" style="1" customWidth="1"/>
    <col min="11024" max="11264" width="10.85546875" style="1"/>
    <col min="11265" max="11266" width="13.42578125" style="1" customWidth="1"/>
    <col min="11267" max="11267" width="7.7109375" style="1" customWidth="1"/>
    <col min="11268" max="11268" width="8.140625" style="1" customWidth="1"/>
    <col min="11269" max="11269" width="7.28515625" style="1" customWidth="1"/>
    <col min="11270" max="11273" width="6.7109375" style="1" customWidth="1"/>
    <col min="11274" max="11274" width="7.85546875" style="1" customWidth="1"/>
    <col min="11275" max="11279" width="6.7109375" style="1" customWidth="1"/>
    <col min="11280" max="11520" width="10.85546875" style="1"/>
    <col min="11521" max="11522" width="13.42578125" style="1" customWidth="1"/>
    <col min="11523" max="11523" width="7.7109375" style="1" customWidth="1"/>
    <col min="11524" max="11524" width="8.140625" style="1" customWidth="1"/>
    <col min="11525" max="11525" width="7.28515625" style="1" customWidth="1"/>
    <col min="11526" max="11529" width="6.7109375" style="1" customWidth="1"/>
    <col min="11530" max="11530" width="7.85546875" style="1" customWidth="1"/>
    <col min="11531" max="11535" width="6.7109375" style="1" customWidth="1"/>
    <col min="11536" max="11776" width="10.85546875" style="1"/>
    <col min="11777" max="11778" width="13.42578125" style="1" customWidth="1"/>
    <col min="11779" max="11779" width="7.7109375" style="1" customWidth="1"/>
    <col min="11780" max="11780" width="8.140625" style="1" customWidth="1"/>
    <col min="11781" max="11781" width="7.28515625" style="1" customWidth="1"/>
    <col min="11782" max="11785" width="6.7109375" style="1" customWidth="1"/>
    <col min="11786" max="11786" width="7.85546875" style="1" customWidth="1"/>
    <col min="11787" max="11791" width="6.7109375" style="1" customWidth="1"/>
    <col min="11792" max="12032" width="10.85546875" style="1"/>
    <col min="12033" max="12034" width="13.42578125" style="1" customWidth="1"/>
    <col min="12035" max="12035" width="7.7109375" style="1" customWidth="1"/>
    <col min="12036" max="12036" width="8.140625" style="1" customWidth="1"/>
    <col min="12037" max="12037" width="7.28515625" style="1" customWidth="1"/>
    <col min="12038" max="12041" width="6.7109375" style="1" customWidth="1"/>
    <col min="12042" max="12042" width="7.85546875" style="1" customWidth="1"/>
    <col min="12043" max="12047" width="6.7109375" style="1" customWidth="1"/>
    <col min="12048" max="12288" width="10.85546875" style="1"/>
    <col min="12289" max="12290" width="13.42578125" style="1" customWidth="1"/>
    <col min="12291" max="12291" width="7.7109375" style="1" customWidth="1"/>
    <col min="12292" max="12292" width="8.140625" style="1" customWidth="1"/>
    <col min="12293" max="12293" width="7.28515625" style="1" customWidth="1"/>
    <col min="12294" max="12297" width="6.7109375" style="1" customWidth="1"/>
    <col min="12298" max="12298" width="7.85546875" style="1" customWidth="1"/>
    <col min="12299" max="12303" width="6.7109375" style="1" customWidth="1"/>
    <col min="12304" max="12544" width="10.85546875" style="1"/>
    <col min="12545" max="12546" width="13.42578125" style="1" customWidth="1"/>
    <col min="12547" max="12547" width="7.7109375" style="1" customWidth="1"/>
    <col min="12548" max="12548" width="8.140625" style="1" customWidth="1"/>
    <col min="12549" max="12549" width="7.28515625" style="1" customWidth="1"/>
    <col min="12550" max="12553" width="6.7109375" style="1" customWidth="1"/>
    <col min="12554" max="12554" width="7.85546875" style="1" customWidth="1"/>
    <col min="12555" max="12559" width="6.7109375" style="1" customWidth="1"/>
    <col min="12560" max="12800" width="10.85546875" style="1"/>
    <col min="12801" max="12802" width="13.42578125" style="1" customWidth="1"/>
    <col min="12803" max="12803" width="7.7109375" style="1" customWidth="1"/>
    <col min="12804" max="12804" width="8.140625" style="1" customWidth="1"/>
    <col min="12805" max="12805" width="7.28515625" style="1" customWidth="1"/>
    <col min="12806" max="12809" width="6.7109375" style="1" customWidth="1"/>
    <col min="12810" max="12810" width="7.85546875" style="1" customWidth="1"/>
    <col min="12811" max="12815" width="6.7109375" style="1" customWidth="1"/>
    <col min="12816" max="13056" width="10.85546875" style="1"/>
    <col min="13057" max="13058" width="13.42578125" style="1" customWidth="1"/>
    <col min="13059" max="13059" width="7.7109375" style="1" customWidth="1"/>
    <col min="13060" max="13060" width="8.140625" style="1" customWidth="1"/>
    <col min="13061" max="13061" width="7.28515625" style="1" customWidth="1"/>
    <col min="13062" max="13065" width="6.7109375" style="1" customWidth="1"/>
    <col min="13066" max="13066" width="7.85546875" style="1" customWidth="1"/>
    <col min="13067" max="13071" width="6.7109375" style="1" customWidth="1"/>
    <col min="13072" max="13312" width="10.85546875" style="1"/>
    <col min="13313" max="13314" width="13.42578125" style="1" customWidth="1"/>
    <col min="13315" max="13315" width="7.7109375" style="1" customWidth="1"/>
    <col min="13316" max="13316" width="8.140625" style="1" customWidth="1"/>
    <col min="13317" max="13317" width="7.28515625" style="1" customWidth="1"/>
    <col min="13318" max="13321" width="6.7109375" style="1" customWidth="1"/>
    <col min="13322" max="13322" width="7.85546875" style="1" customWidth="1"/>
    <col min="13323" max="13327" width="6.7109375" style="1" customWidth="1"/>
    <col min="13328" max="13568" width="10.85546875" style="1"/>
    <col min="13569" max="13570" width="13.42578125" style="1" customWidth="1"/>
    <col min="13571" max="13571" width="7.7109375" style="1" customWidth="1"/>
    <col min="13572" max="13572" width="8.140625" style="1" customWidth="1"/>
    <col min="13573" max="13573" width="7.28515625" style="1" customWidth="1"/>
    <col min="13574" max="13577" width="6.7109375" style="1" customWidth="1"/>
    <col min="13578" max="13578" width="7.85546875" style="1" customWidth="1"/>
    <col min="13579" max="13583" width="6.7109375" style="1" customWidth="1"/>
    <col min="13584" max="13824" width="10.85546875" style="1"/>
    <col min="13825" max="13826" width="13.42578125" style="1" customWidth="1"/>
    <col min="13827" max="13827" width="7.7109375" style="1" customWidth="1"/>
    <col min="13828" max="13828" width="8.140625" style="1" customWidth="1"/>
    <col min="13829" max="13829" width="7.28515625" style="1" customWidth="1"/>
    <col min="13830" max="13833" width="6.7109375" style="1" customWidth="1"/>
    <col min="13834" max="13834" width="7.85546875" style="1" customWidth="1"/>
    <col min="13835" max="13839" width="6.7109375" style="1" customWidth="1"/>
    <col min="13840" max="14080" width="10.85546875" style="1"/>
    <col min="14081" max="14082" width="13.42578125" style="1" customWidth="1"/>
    <col min="14083" max="14083" width="7.7109375" style="1" customWidth="1"/>
    <col min="14084" max="14084" width="8.140625" style="1" customWidth="1"/>
    <col min="14085" max="14085" width="7.28515625" style="1" customWidth="1"/>
    <col min="14086" max="14089" width="6.7109375" style="1" customWidth="1"/>
    <col min="14090" max="14090" width="7.85546875" style="1" customWidth="1"/>
    <col min="14091" max="14095" width="6.7109375" style="1" customWidth="1"/>
    <col min="14096" max="14336" width="10.85546875" style="1"/>
    <col min="14337" max="14338" width="13.42578125" style="1" customWidth="1"/>
    <col min="14339" max="14339" width="7.7109375" style="1" customWidth="1"/>
    <col min="14340" max="14340" width="8.140625" style="1" customWidth="1"/>
    <col min="14341" max="14341" width="7.28515625" style="1" customWidth="1"/>
    <col min="14342" max="14345" width="6.7109375" style="1" customWidth="1"/>
    <col min="14346" max="14346" width="7.85546875" style="1" customWidth="1"/>
    <col min="14347" max="14351" width="6.7109375" style="1" customWidth="1"/>
    <col min="14352" max="14592" width="10.85546875" style="1"/>
    <col min="14593" max="14594" width="13.42578125" style="1" customWidth="1"/>
    <col min="14595" max="14595" width="7.7109375" style="1" customWidth="1"/>
    <col min="14596" max="14596" width="8.140625" style="1" customWidth="1"/>
    <col min="14597" max="14597" width="7.28515625" style="1" customWidth="1"/>
    <col min="14598" max="14601" width="6.7109375" style="1" customWidth="1"/>
    <col min="14602" max="14602" width="7.85546875" style="1" customWidth="1"/>
    <col min="14603" max="14607" width="6.7109375" style="1" customWidth="1"/>
    <col min="14608" max="14848" width="10.85546875" style="1"/>
    <col min="14849" max="14850" width="13.42578125" style="1" customWidth="1"/>
    <col min="14851" max="14851" width="7.7109375" style="1" customWidth="1"/>
    <col min="14852" max="14852" width="8.140625" style="1" customWidth="1"/>
    <col min="14853" max="14853" width="7.28515625" style="1" customWidth="1"/>
    <col min="14854" max="14857" width="6.7109375" style="1" customWidth="1"/>
    <col min="14858" max="14858" width="7.85546875" style="1" customWidth="1"/>
    <col min="14859" max="14863" width="6.7109375" style="1" customWidth="1"/>
    <col min="14864" max="15104" width="10.85546875" style="1"/>
    <col min="15105" max="15106" width="13.42578125" style="1" customWidth="1"/>
    <col min="15107" max="15107" width="7.7109375" style="1" customWidth="1"/>
    <col min="15108" max="15108" width="8.140625" style="1" customWidth="1"/>
    <col min="15109" max="15109" width="7.28515625" style="1" customWidth="1"/>
    <col min="15110" max="15113" width="6.7109375" style="1" customWidth="1"/>
    <col min="15114" max="15114" width="7.85546875" style="1" customWidth="1"/>
    <col min="15115" max="15119" width="6.7109375" style="1" customWidth="1"/>
    <col min="15120" max="15360" width="10.85546875" style="1"/>
    <col min="15361" max="15362" width="13.42578125" style="1" customWidth="1"/>
    <col min="15363" max="15363" width="7.7109375" style="1" customWidth="1"/>
    <col min="15364" max="15364" width="8.140625" style="1" customWidth="1"/>
    <col min="15365" max="15365" width="7.28515625" style="1" customWidth="1"/>
    <col min="15366" max="15369" width="6.7109375" style="1" customWidth="1"/>
    <col min="15370" max="15370" width="7.85546875" style="1" customWidth="1"/>
    <col min="15371" max="15375" width="6.7109375" style="1" customWidth="1"/>
    <col min="15376" max="15616" width="10.85546875" style="1"/>
    <col min="15617" max="15618" width="13.42578125" style="1" customWidth="1"/>
    <col min="15619" max="15619" width="7.7109375" style="1" customWidth="1"/>
    <col min="15620" max="15620" width="8.140625" style="1" customWidth="1"/>
    <col min="15621" max="15621" width="7.28515625" style="1" customWidth="1"/>
    <col min="15622" max="15625" width="6.7109375" style="1" customWidth="1"/>
    <col min="15626" max="15626" width="7.85546875" style="1" customWidth="1"/>
    <col min="15627" max="15631" width="6.7109375" style="1" customWidth="1"/>
    <col min="15632" max="15872" width="10.85546875" style="1"/>
    <col min="15873" max="15874" width="13.42578125" style="1" customWidth="1"/>
    <col min="15875" max="15875" width="7.7109375" style="1" customWidth="1"/>
    <col min="15876" max="15876" width="8.140625" style="1" customWidth="1"/>
    <col min="15877" max="15877" width="7.28515625" style="1" customWidth="1"/>
    <col min="15878" max="15881" width="6.7109375" style="1" customWidth="1"/>
    <col min="15882" max="15882" width="7.85546875" style="1" customWidth="1"/>
    <col min="15883" max="15887" width="6.7109375" style="1" customWidth="1"/>
    <col min="15888" max="16128" width="10.85546875" style="1"/>
    <col min="16129" max="16130" width="13.42578125" style="1" customWidth="1"/>
    <col min="16131" max="16131" width="7.7109375" style="1" customWidth="1"/>
    <col min="16132" max="16132" width="8.140625" style="1" customWidth="1"/>
    <col min="16133" max="16133" width="7.28515625" style="1" customWidth="1"/>
    <col min="16134" max="16137" width="6.7109375" style="1" customWidth="1"/>
    <col min="16138" max="16138" width="7.85546875" style="1" customWidth="1"/>
    <col min="16139" max="16143" width="6.7109375" style="1" customWidth="1"/>
    <col min="16144" max="16384" width="10.85546875" style="1"/>
  </cols>
  <sheetData>
    <row r="1" spans="1:15" ht="21.95" customHeight="1" x14ac:dyDescent="0.25">
      <c r="A1" s="522"/>
      <c r="B1" s="523"/>
      <c r="C1" s="527" t="s">
        <v>0</v>
      </c>
      <c r="D1" s="527"/>
      <c r="E1" s="527"/>
      <c r="F1" s="527"/>
      <c r="G1" s="527"/>
      <c r="H1" s="527"/>
      <c r="I1" s="527"/>
      <c r="J1" s="527"/>
      <c r="K1" s="527"/>
      <c r="L1" s="527"/>
      <c r="M1" s="530" t="s">
        <v>1251</v>
      </c>
      <c r="N1" s="531"/>
      <c r="O1" s="532"/>
    </row>
    <row r="2" spans="1:15" ht="21.95" customHeight="1" x14ac:dyDescent="0.25">
      <c r="A2" s="524"/>
      <c r="B2" s="509"/>
      <c r="C2" s="528"/>
      <c r="D2" s="528"/>
      <c r="E2" s="528"/>
      <c r="F2" s="528"/>
      <c r="G2" s="528"/>
      <c r="H2" s="528"/>
      <c r="I2" s="528"/>
      <c r="J2" s="528"/>
      <c r="K2" s="528"/>
      <c r="L2" s="528"/>
      <c r="M2" s="533" t="s">
        <v>1252</v>
      </c>
      <c r="N2" s="534"/>
      <c r="O2" s="535"/>
    </row>
    <row r="3" spans="1:15" ht="28.5" customHeight="1" thickBot="1" x14ac:dyDescent="0.3">
      <c r="A3" s="525"/>
      <c r="B3" s="526"/>
      <c r="C3" s="529"/>
      <c r="D3" s="529"/>
      <c r="E3" s="529"/>
      <c r="F3" s="529"/>
      <c r="G3" s="529"/>
      <c r="H3" s="529"/>
      <c r="I3" s="529"/>
      <c r="J3" s="529"/>
      <c r="K3" s="529"/>
      <c r="L3" s="529"/>
      <c r="M3" s="536" t="s">
        <v>1253</v>
      </c>
      <c r="N3" s="536"/>
      <c r="O3" s="537"/>
    </row>
    <row r="4" spans="1:15" ht="5.0999999999999996" customHeight="1" x14ac:dyDescent="0.25">
      <c r="A4" s="538"/>
      <c r="B4" s="539"/>
      <c r="C4" s="539"/>
      <c r="D4" s="539"/>
      <c r="E4" s="539"/>
      <c r="F4" s="539"/>
      <c r="G4" s="539"/>
      <c r="H4" s="539"/>
      <c r="I4" s="506"/>
      <c r="J4" s="506"/>
      <c r="K4" s="539"/>
      <c r="L4" s="539"/>
      <c r="M4" s="539"/>
      <c r="N4" s="539"/>
      <c r="O4" s="540"/>
    </row>
    <row r="5" spans="1:15" ht="21" customHeight="1" x14ac:dyDescent="0.25">
      <c r="A5" s="510"/>
      <c r="B5" s="511"/>
      <c r="C5" s="511"/>
      <c r="D5" s="511"/>
      <c r="E5" s="511"/>
      <c r="F5" s="511"/>
      <c r="G5" s="511"/>
      <c r="H5" s="511"/>
      <c r="I5" s="509" t="s">
        <v>1</v>
      </c>
      <c r="J5" s="509"/>
      <c r="K5" s="512"/>
      <c r="L5" s="513"/>
      <c r="M5" s="513"/>
      <c r="N5" s="513"/>
      <c r="O5" s="513"/>
    </row>
    <row r="6" spans="1:15" ht="5.0999999999999996" customHeight="1" x14ac:dyDescent="0.25">
      <c r="A6" s="514"/>
      <c r="B6" s="507"/>
      <c r="C6" s="507"/>
      <c r="D6" s="507"/>
      <c r="E6" s="507"/>
      <c r="F6" s="507"/>
      <c r="G6" s="507"/>
      <c r="H6" s="507"/>
      <c r="I6" s="506"/>
      <c r="J6" s="506"/>
      <c r="K6" s="515"/>
      <c r="L6" s="515"/>
      <c r="M6" s="515"/>
      <c r="N6" s="515"/>
      <c r="O6" s="516"/>
    </row>
    <row r="7" spans="1:15" ht="21" customHeight="1" x14ac:dyDescent="0.25">
      <c r="A7" s="517" t="s">
        <v>2</v>
      </c>
      <c r="B7" s="518"/>
      <c r="C7" s="518"/>
      <c r="D7" s="518"/>
      <c r="E7" s="518"/>
      <c r="F7" s="518"/>
      <c r="G7" s="518"/>
      <c r="H7" s="518"/>
      <c r="I7" s="518"/>
      <c r="J7" s="518"/>
      <c r="K7" s="518"/>
      <c r="L7" s="518"/>
      <c r="M7" s="518"/>
      <c r="N7" s="518"/>
      <c r="O7" s="519"/>
    </row>
    <row r="8" spans="1:15" ht="5.0999999999999996" customHeight="1" x14ac:dyDescent="0.25">
      <c r="A8" s="514"/>
      <c r="B8" s="507"/>
      <c r="C8" s="507"/>
      <c r="D8" s="507"/>
      <c r="E8" s="507"/>
      <c r="F8" s="507"/>
      <c r="G8" s="507"/>
      <c r="H8" s="507"/>
      <c r="I8" s="507"/>
      <c r="J8" s="507"/>
      <c r="K8" s="515"/>
      <c r="L8" s="515"/>
      <c r="M8" s="515"/>
      <c r="N8" s="515"/>
      <c r="O8" s="516"/>
    </row>
    <row r="9" spans="1:15" ht="21" customHeight="1" x14ac:dyDescent="0.25">
      <c r="A9" s="541" t="s">
        <v>3</v>
      </c>
      <c r="B9" s="542"/>
      <c r="C9" s="543"/>
      <c r="D9" s="543"/>
      <c r="E9" s="543"/>
      <c r="F9" s="543"/>
      <c r="G9" s="543"/>
      <c r="H9" s="544" t="s">
        <v>4</v>
      </c>
      <c r="I9" s="544"/>
      <c r="J9" s="544"/>
      <c r="K9" s="545"/>
      <c r="L9" s="545"/>
      <c r="M9" s="545"/>
      <c r="N9" s="545"/>
      <c r="O9" s="546"/>
    </row>
    <row r="10" spans="1:15" ht="5.0999999999999996" customHeight="1" x14ac:dyDescent="0.25">
      <c r="A10" s="505"/>
      <c r="B10" s="506"/>
      <c r="C10" s="506"/>
      <c r="D10" s="506"/>
      <c r="E10" s="506"/>
      <c r="F10" s="506"/>
      <c r="G10" s="506"/>
      <c r="H10" s="506"/>
      <c r="I10" s="506"/>
      <c r="J10" s="506"/>
      <c r="K10" s="507"/>
      <c r="L10" s="507"/>
      <c r="M10" s="507"/>
      <c r="N10" s="507"/>
      <c r="O10" s="508"/>
    </row>
    <row r="11" spans="1:15" ht="18" customHeight="1" x14ac:dyDescent="0.25">
      <c r="A11" s="520" t="s">
        <v>5</v>
      </c>
      <c r="B11" s="521"/>
      <c r="C11" s="509"/>
      <c r="D11" s="509"/>
      <c r="E11" s="509"/>
      <c r="F11" s="509"/>
      <c r="G11" s="509"/>
      <c r="H11" s="2"/>
      <c r="I11" s="2"/>
      <c r="J11" s="2"/>
      <c r="K11" s="2"/>
      <c r="L11" s="2"/>
      <c r="M11" s="2"/>
      <c r="N11" s="2"/>
      <c r="O11" s="3"/>
    </row>
    <row r="12" spans="1:15" ht="6.75" customHeight="1" x14ac:dyDescent="0.25">
      <c r="A12" s="520"/>
      <c r="B12" s="521"/>
      <c r="C12" s="2"/>
      <c r="D12" s="2"/>
      <c r="E12" s="2"/>
      <c r="F12" s="2"/>
      <c r="G12" s="2"/>
      <c r="H12" s="2"/>
      <c r="I12" s="2"/>
      <c r="J12" s="2"/>
      <c r="K12" s="6"/>
      <c r="L12" s="6"/>
      <c r="M12" s="6"/>
      <c r="N12" s="6"/>
      <c r="O12" s="7"/>
    </row>
    <row r="13" spans="1:15" ht="21" customHeight="1" x14ac:dyDescent="0.25">
      <c r="A13" s="541" t="s">
        <v>6</v>
      </c>
      <c r="B13" s="548"/>
      <c r="C13" s="545"/>
      <c r="D13" s="545"/>
      <c r="E13" s="545"/>
      <c r="F13" s="545"/>
      <c r="G13" s="545"/>
      <c r="H13" s="549" t="s">
        <v>7</v>
      </c>
      <c r="I13" s="544"/>
      <c r="J13" s="550"/>
      <c r="K13" s="545"/>
      <c r="L13" s="545"/>
      <c r="M13" s="545"/>
      <c r="N13" s="545"/>
      <c r="O13" s="546"/>
    </row>
    <row r="14" spans="1:15" ht="5.0999999999999996" customHeight="1" x14ac:dyDescent="0.25">
      <c r="A14" s="505"/>
      <c r="B14" s="506"/>
      <c r="C14" s="506"/>
      <c r="D14" s="506"/>
      <c r="E14" s="506"/>
      <c r="F14" s="506"/>
      <c r="G14" s="506"/>
      <c r="H14" s="506"/>
      <c r="I14" s="506"/>
      <c r="J14" s="506"/>
      <c r="K14" s="515"/>
      <c r="L14" s="515"/>
      <c r="M14" s="515"/>
      <c r="N14" s="515"/>
      <c r="O14" s="516"/>
    </row>
    <row r="15" spans="1:15" ht="21" customHeight="1" x14ac:dyDescent="0.25">
      <c r="A15" s="541" t="s">
        <v>8</v>
      </c>
      <c r="B15" s="548"/>
      <c r="C15" s="545"/>
      <c r="D15" s="545"/>
      <c r="E15" s="545"/>
      <c r="F15" s="545"/>
      <c r="G15" s="545"/>
      <c r="H15" s="544" t="s">
        <v>9</v>
      </c>
      <c r="I15" s="544"/>
      <c r="J15" s="550"/>
      <c r="K15" s="545"/>
      <c r="L15" s="545"/>
      <c r="M15" s="545"/>
      <c r="N15" s="545"/>
      <c r="O15" s="546"/>
    </row>
    <row r="16" spans="1:15" ht="5.0999999999999996" customHeight="1" x14ac:dyDescent="0.25">
      <c r="A16" s="505"/>
      <c r="B16" s="506"/>
      <c r="C16" s="506"/>
      <c r="D16" s="506"/>
      <c r="E16" s="506"/>
      <c r="F16" s="506"/>
      <c r="G16" s="506"/>
      <c r="H16" s="506"/>
      <c r="I16" s="506"/>
      <c r="J16" s="506"/>
      <c r="K16" s="506"/>
      <c r="L16" s="506"/>
      <c r="M16" s="506"/>
      <c r="N16" s="506"/>
      <c r="O16" s="547"/>
    </row>
    <row r="17" spans="1:15" ht="21" customHeight="1" x14ac:dyDescent="0.25">
      <c r="A17" s="551" t="s">
        <v>10</v>
      </c>
      <c r="B17" s="552"/>
      <c r="C17" s="545"/>
      <c r="D17" s="545"/>
      <c r="E17" s="545"/>
      <c r="F17" s="545"/>
      <c r="G17" s="545"/>
      <c r="H17" s="549" t="s">
        <v>11</v>
      </c>
      <c r="I17" s="544"/>
      <c r="J17" s="550"/>
      <c r="K17" s="545"/>
      <c r="L17" s="545"/>
      <c r="M17" s="545"/>
      <c r="N17" s="545"/>
      <c r="O17" s="546"/>
    </row>
    <row r="18" spans="1:15" s="8" customFormat="1" ht="5.0999999999999996" customHeight="1" x14ac:dyDescent="0.25">
      <c r="A18" s="505"/>
      <c r="B18" s="506"/>
      <c r="C18" s="506"/>
      <c r="D18" s="506"/>
      <c r="E18" s="506"/>
      <c r="F18" s="506"/>
      <c r="G18" s="506"/>
      <c r="H18" s="506"/>
      <c r="I18" s="506"/>
      <c r="J18" s="506"/>
      <c r="K18" s="506"/>
      <c r="L18" s="506"/>
      <c r="M18" s="506"/>
      <c r="N18" s="506"/>
      <c r="O18" s="547"/>
    </row>
    <row r="19" spans="1:15" ht="21" customHeight="1" x14ac:dyDescent="0.25">
      <c r="A19" s="541" t="s">
        <v>12</v>
      </c>
      <c r="B19" s="548"/>
      <c r="C19" s="2" t="s">
        <v>13</v>
      </c>
      <c r="D19" s="553"/>
      <c r="E19" s="554"/>
      <c r="F19" s="554"/>
      <c r="G19" s="555"/>
      <c r="H19" s="9"/>
      <c r="I19" s="9"/>
      <c r="J19" s="9" t="s">
        <v>14</v>
      </c>
      <c r="K19" s="553"/>
      <c r="L19" s="554"/>
      <c r="M19" s="554"/>
      <c r="N19" s="555"/>
      <c r="O19" s="10"/>
    </row>
    <row r="20" spans="1:15" s="8" customFormat="1" ht="5.0999999999999996" customHeight="1" x14ac:dyDescent="0.25">
      <c r="A20" s="505"/>
      <c r="B20" s="506"/>
      <c r="C20" s="506"/>
      <c r="D20" s="506"/>
      <c r="E20" s="506"/>
      <c r="F20" s="506"/>
      <c r="G20" s="506"/>
      <c r="H20" s="506"/>
      <c r="I20" s="506"/>
      <c r="J20" s="506"/>
      <c r="K20" s="506"/>
      <c r="L20" s="506"/>
      <c r="M20" s="506"/>
      <c r="N20" s="506"/>
      <c r="O20" s="547"/>
    </row>
    <row r="21" spans="1:15" ht="24" customHeight="1" x14ac:dyDescent="0.25">
      <c r="A21" s="541" t="s">
        <v>15</v>
      </c>
      <c r="B21" s="548"/>
      <c r="C21" s="545"/>
      <c r="D21" s="545"/>
      <c r="E21" s="545"/>
      <c r="F21" s="545"/>
      <c r="G21" s="545"/>
      <c r="H21" s="545"/>
      <c r="I21" s="545"/>
      <c r="J21" s="545"/>
      <c r="K21" s="545"/>
      <c r="L21" s="545"/>
      <c r="M21" s="545"/>
      <c r="N21" s="545"/>
      <c r="O21" s="546"/>
    </row>
    <row r="22" spans="1:15" s="8" customFormat="1" ht="5.0999999999999996" customHeight="1" x14ac:dyDescent="0.25">
      <c r="A22" s="505"/>
      <c r="B22" s="506"/>
      <c r="C22" s="506"/>
      <c r="D22" s="506"/>
      <c r="E22" s="506"/>
      <c r="F22" s="506"/>
      <c r="G22" s="506"/>
      <c r="H22" s="506"/>
      <c r="I22" s="506"/>
      <c r="J22" s="506"/>
      <c r="K22" s="506"/>
      <c r="L22" s="506"/>
      <c r="M22" s="506"/>
      <c r="N22" s="506"/>
      <c r="O22" s="547"/>
    </row>
    <row r="23" spans="1:15" ht="21" customHeight="1" x14ac:dyDescent="0.25">
      <c r="A23" s="541" t="s">
        <v>16</v>
      </c>
      <c r="B23" s="548"/>
      <c r="C23" s="545"/>
      <c r="D23" s="545"/>
      <c r="E23" s="545"/>
      <c r="F23" s="549" t="s">
        <v>17</v>
      </c>
      <c r="G23" s="544"/>
      <c r="H23" s="544"/>
      <c r="I23" s="544"/>
      <c r="J23" s="544"/>
      <c r="K23" s="553"/>
      <c r="L23" s="554"/>
      <c r="M23" s="555"/>
      <c r="N23" s="9"/>
      <c r="O23" s="10"/>
    </row>
    <row r="24" spans="1:15" s="8" customFormat="1" ht="5.0999999999999996" customHeight="1" x14ac:dyDescent="0.25">
      <c r="A24" s="505"/>
      <c r="B24" s="506"/>
      <c r="C24" s="506"/>
      <c r="D24" s="506"/>
      <c r="E24" s="506"/>
      <c r="F24" s="506"/>
      <c r="G24" s="506"/>
      <c r="H24" s="506"/>
      <c r="I24" s="506"/>
      <c r="J24" s="506"/>
      <c r="K24" s="506"/>
      <c r="L24" s="506"/>
      <c r="M24" s="506"/>
      <c r="N24" s="506"/>
      <c r="O24" s="547"/>
    </row>
    <row r="25" spans="1:15" ht="21" customHeight="1" x14ac:dyDescent="0.25">
      <c r="A25" s="541" t="s">
        <v>18</v>
      </c>
      <c r="B25" s="548"/>
      <c r="C25" s="545"/>
      <c r="D25" s="545"/>
      <c r="E25" s="545"/>
      <c r="F25" s="549" t="s">
        <v>19</v>
      </c>
      <c r="G25" s="544"/>
      <c r="H25" s="544"/>
      <c r="I25" s="544"/>
      <c r="J25" s="544"/>
      <c r="K25" s="553"/>
      <c r="L25" s="554"/>
      <c r="M25" s="555"/>
      <c r="N25" s="9"/>
      <c r="O25" s="10"/>
    </row>
    <row r="26" spans="1:15" s="8" customFormat="1" ht="5.0999999999999996" customHeight="1" x14ac:dyDescent="0.25">
      <c r="A26" s="505"/>
      <c r="B26" s="506"/>
      <c r="C26" s="506"/>
      <c r="D26" s="506"/>
      <c r="E26" s="506"/>
      <c r="F26" s="506"/>
      <c r="G26" s="506"/>
      <c r="H26" s="506"/>
      <c r="I26" s="506"/>
      <c r="J26" s="506"/>
      <c r="K26" s="506"/>
      <c r="L26" s="506"/>
      <c r="M26" s="506"/>
      <c r="N26" s="506"/>
      <c r="O26" s="547"/>
    </row>
    <row r="27" spans="1:15" ht="21" customHeight="1" x14ac:dyDescent="0.25">
      <c r="A27" s="541" t="s">
        <v>20</v>
      </c>
      <c r="B27" s="548"/>
      <c r="C27" s="545"/>
      <c r="D27" s="545"/>
      <c r="E27" s="545"/>
      <c r="F27" s="549" t="s">
        <v>21</v>
      </c>
      <c r="G27" s="544"/>
      <c r="H27" s="544"/>
      <c r="I27" s="544"/>
      <c r="J27" s="544"/>
      <c r="K27" s="553"/>
      <c r="L27" s="554"/>
      <c r="M27" s="555"/>
      <c r="N27" s="9"/>
      <c r="O27" s="10"/>
    </row>
    <row r="28" spans="1:15" s="8" customFormat="1" ht="5.0999999999999996" customHeight="1" x14ac:dyDescent="0.25">
      <c r="A28" s="505"/>
      <c r="B28" s="506"/>
      <c r="C28" s="506"/>
      <c r="D28" s="506"/>
      <c r="E28" s="506"/>
      <c r="F28" s="506"/>
      <c r="G28" s="506"/>
      <c r="H28" s="506"/>
      <c r="I28" s="506"/>
      <c r="J28" s="506"/>
      <c r="K28" s="506"/>
      <c r="L28" s="506"/>
      <c r="M28" s="506"/>
      <c r="N28" s="506"/>
      <c r="O28" s="547"/>
    </row>
    <row r="29" spans="1:15" ht="21" customHeight="1" x14ac:dyDescent="0.25">
      <c r="A29" s="541" t="s">
        <v>1068</v>
      </c>
      <c r="B29" s="548"/>
      <c r="C29" s="545"/>
      <c r="D29" s="545"/>
      <c r="E29" s="545"/>
      <c r="F29" s="549"/>
      <c r="G29" s="544"/>
      <c r="H29" s="544"/>
      <c r="I29" s="544"/>
      <c r="J29" s="544"/>
      <c r="K29" s="556"/>
      <c r="L29" s="556"/>
      <c r="M29" s="556"/>
      <c r="N29" s="9"/>
      <c r="O29" s="10"/>
    </row>
    <row r="30" spans="1:15" ht="6.75" customHeight="1" x14ac:dyDescent="0.25">
      <c r="A30" s="505"/>
      <c r="B30" s="506"/>
      <c r="C30" s="506"/>
      <c r="D30" s="506"/>
      <c r="E30" s="506"/>
      <c r="F30" s="506"/>
      <c r="G30" s="506"/>
      <c r="H30" s="506"/>
      <c r="I30" s="506"/>
      <c r="J30" s="506"/>
      <c r="K30" s="506"/>
      <c r="L30" s="506"/>
      <c r="M30" s="506"/>
      <c r="N30" s="506"/>
      <c r="O30" s="547"/>
    </row>
    <row r="31" spans="1:15" ht="29.1" customHeight="1" thickBot="1" x14ac:dyDescent="0.3">
      <c r="A31" s="541" t="s">
        <v>22</v>
      </c>
      <c r="B31" s="548"/>
      <c r="C31" s="548"/>
      <c r="D31" s="548"/>
      <c r="E31" s="548"/>
      <c r="F31" s="548"/>
      <c r="G31" s="548"/>
      <c r="H31" s="548"/>
      <c r="I31" s="548"/>
      <c r="J31" s="548"/>
      <c r="K31" s="548"/>
      <c r="L31" s="548"/>
      <c r="M31" s="548"/>
      <c r="N31" s="548"/>
      <c r="O31" s="567"/>
    </row>
    <row r="32" spans="1:15" s="8" customFormat="1" ht="12.75" customHeight="1" x14ac:dyDescent="0.25">
      <c r="A32" s="11"/>
      <c r="B32" s="557" t="s">
        <v>23</v>
      </c>
      <c r="C32" s="558"/>
      <c r="D32" s="559"/>
      <c r="E32" s="557" t="s">
        <v>24</v>
      </c>
      <c r="F32" s="558"/>
      <c r="G32" s="559"/>
      <c r="H32" s="563" t="s">
        <v>25</v>
      </c>
      <c r="I32" s="564"/>
      <c r="J32" s="564"/>
      <c r="K32" s="564"/>
      <c r="L32" s="564"/>
      <c r="M32" s="565"/>
      <c r="N32" s="9"/>
      <c r="O32" s="10"/>
    </row>
    <row r="33" spans="1:15" s="8" customFormat="1" ht="15.75" customHeight="1" x14ac:dyDescent="0.25">
      <c r="A33" s="12"/>
      <c r="B33" s="560"/>
      <c r="C33" s="561"/>
      <c r="D33" s="562"/>
      <c r="E33" s="560"/>
      <c r="F33" s="561"/>
      <c r="G33" s="562"/>
      <c r="H33" s="510" t="s">
        <v>26</v>
      </c>
      <c r="I33" s="511"/>
      <c r="J33" s="510" t="s">
        <v>27</v>
      </c>
      <c r="K33" s="511"/>
      <c r="L33" s="510" t="s">
        <v>28</v>
      </c>
      <c r="M33" s="566"/>
      <c r="N33" s="2"/>
      <c r="O33" s="3"/>
    </row>
    <row r="34" spans="1:15" s="8" customFormat="1" ht="18" customHeight="1" x14ac:dyDescent="0.25">
      <c r="A34" s="12"/>
      <c r="B34" s="524"/>
      <c r="C34" s="509"/>
      <c r="D34" s="509"/>
      <c r="E34" s="509"/>
      <c r="F34" s="509"/>
      <c r="G34" s="509"/>
      <c r="H34" s="509"/>
      <c r="I34" s="509"/>
      <c r="J34" s="509"/>
      <c r="K34" s="509"/>
      <c r="L34" s="509"/>
      <c r="M34" s="568"/>
      <c r="N34" s="2"/>
      <c r="O34" s="3"/>
    </row>
    <row r="35" spans="1:15" s="8" customFormat="1" ht="18" customHeight="1" x14ac:dyDescent="0.25">
      <c r="A35" s="12"/>
      <c r="B35" s="524"/>
      <c r="C35" s="509"/>
      <c r="D35" s="509"/>
      <c r="E35" s="509"/>
      <c r="F35" s="509"/>
      <c r="G35" s="509"/>
      <c r="H35" s="509"/>
      <c r="I35" s="509"/>
      <c r="J35" s="509"/>
      <c r="K35" s="509"/>
      <c r="L35" s="509"/>
      <c r="M35" s="568"/>
      <c r="N35" s="2"/>
      <c r="O35" s="3"/>
    </row>
    <row r="36" spans="1:15" s="8" customFormat="1" ht="18" customHeight="1" x14ac:dyDescent="0.25">
      <c r="A36" s="12"/>
      <c r="B36" s="569"/>
      <c r="C36" s="515"/>
      <c r="D36" s="570"/>
      <c r="E36" s="571"/>
      <c r="F36" s="515"/>
      <c r="G36" s="570"/>
      <c r="H36" s="571"/>
      <c r="I36" s="570"/>
      <c r="J36" s="571"/>
      <c r="K36" s="570"/>
      <c r="L36" s="571"/>
      <c r="M36" s="516"/>
      <c r="N36" s="2"/>
      <c r="O36" s="3"/>
    </row>
    <row r="37" spans="1:15" s="8" customFormat="1" ht="17.25" customHeight="1" thickBot="1" x14ac:dyDescent="0.3">
      <c r="A37" s="12"/>
      <c r="B37" s="525"/>
      <c r="C37" s="526"/>
      <c r="D37" s="526"/>
      <c r="E37" s="526"/>
      <c r="F37" s="526"/>
      <c r="G37" s="526"/>
      <c r="H37" s="526"/>
      <c r="I37" s="526"/>
      <c r="J37" s="526"/>
      <c r="K37" s="526"/>
      <c r="L37" s="526"/>
      <c r="M37" s="572"/>
      <c r="N37" s="2"/>
      <c r="O37" s="3"/>
    </row>
    <row r="38" spans="1:15" s="8" customFormat="1" ht="8.25" customHeight="1" x14ac:dyDescent="0.25">
      <c r="A38" s="12"/>
      <c r="B38" s="2"/>
      <c r="C38" s="2"/>
      <c r="D38" s="2"/>
      <c r="E38" s="2"/>
      <c r="F38" s="2"/>
      <c r="G38" s="2"/>
      <c r="H38" s="2"/>
      <c r="I38" s="2"/>
      <c r="J38" s="2"/>
      <c r="K38" s="2"/>
      <c r="L38" s="2"/>
      <c r="M38" s="2"/>
      <c r="N38" s="2"/>
      <c r="O38" s="3"/>
    </row>
    <row r="39" spans="1:15" s="8" customFormat="1" ht="18.75" customHeight="1" x14ac:dyDescent="0.25">
      <c r="A39" s="517" t="s">
        <v>29</v>
      </c>
      <c r="B39" s="518"/>
      <c r="C39" s="518"/>
      <c r="D39" s="518"/>
      <c r="E39" s="518"/>
      <c r="F39" s="518"/>
      <c r="G39" s="518"/>
      <c r="H39" s="518"/>
      <c r="I39" s="518"/>
      <c r="J39" s="518"/>
      <c r="K39" s="518"/>
      <c r="L39" s="518"/>
      <c r="M39" s="518"/>
      <c r="N39" s="518"/>
      <c r="O39" s="519"/>
    </row>
    <row r="40" spans="1:15" s="8" customFormat="1" ht="6.75" customHeight="1" x14ac:dyDescent="0.25">
      <c r="A40" s="12"/>
      <c r="B40" s="2"/>
      <c r="C40" s="2"/>
      <c r="D40" s="2"/>
      <c r="E40" s="2"/>
      <c r="F40" s="2"/>
      <c r="G40" s="2"/>
      <c r="H40" s="2"/>
      <c r="I40" s="2"/>
      <c r="J40" s="2"/>
      <c r="K40" s="2"/>
      <c r="L40" s="2"/>
      <c r="M40" s="2"/>
      <c r="N40" s="2"/>
      <c r="O40" s="3"/>
    </row>
    <row r="41" spans="1:15" ht="20.25" customHeight="1" x14ac:dyDescent="0.25">
      <c r="A41" s="541" t="s">
        <v>30</v>
      </c>
      <c r="B41" s="548"/>
      <c r="C41" s="548"/>
      <c r="D41" s="548"/>
      <c r="E41" s="548"/>
      <c r="F41" s="548"/>
      <c r="G41" s="548"/>
      <c r="H41" s="548"/>
      <c r="I41" s="548"/>
      <c r="J41" s="548"/>
      <c r="K41" s="548"/>
      <c r="L41" s="548"/>
      <c r="M41" s="548"/>
      <c r="N41" s="548"/>
      <c r="O41" s="567"/>
    </row>
    <row r="42" spans="1:15" ht="4.5" customHeight="1" thickBot="1" x14ac:dyDescent="0.3">
      <c r="A42" s="505"/>
      <c r="B42" s="506"/>
      <c r="C42" s="506"/>
      <c r="D42" s="506"/>
      <c r="E42" s="506"/>
      <c r="F42" s="506"/>
      <c r="G42" s="506"/>
      <c r="H42" s="506"/>
      <c r="I42" s="506"/>
      <c r="J42" s="506"/>
      <c r="K42" s="506"/>
      <c r="L42" s="506"/>
      <c r="M42" s="506"/>
      <c r="N42" s="506"/>
      <c r="O42" s="547"/>
    </row>
    <row r="43" spans="1:15" ht="19.5" customHeight="1" x14ac:dyDescent="0.25">
      <c r="A43" s="13"/>
      <c r="B43" s="8"/>
      <c r="C43" s="563" t="s">
        <v>31</v>
      </c>
      <c r="D43" s="564"/>
      <c r="E43" s="564"/>
      <c r="F43" s="578"/>
      <c r="G43" s="563" t="s">
        <v>32</v>
      </c>
      <c r="H43" s="564"/>
      <c r="I43" s="564"/>
      <c r="J43" s="565"/>
      <c r="K43" s="8"/>
      <c r="L43" s="8"/>
      <c r="M43" s="8"/>
      <c r="N43" s="8"/>
      <c r="O43" s="14"/>
    </row>
    <row r="44" spans="1:15" ht="13.5" customHeight="1" x14ac:dyDescent="0.25">
      <c r="A44" s="13"/>
      <c r="B44" s="8"/>
      <c r="C44" s="510" t="s">
        <v>33</v>
      </c>
      <c r="D44" s="511"/>
      <c r="E44" s="511"/>
      <c r="F44" s="579"/>
      <c r="G44" s="510" t="s">
        <v>34</v>
      </c>
      <c r="H44" s="511"/>
      <c r="I44" s="511"/>
      <c r="J44" s="566"/>
      <c r="K44" s="8"/>
      <c r="L44" s="8"/>
      <c r="M44" s="8"/>
      <c r="N44" s="8"/>
      <c r="O44" s="14"/>
    </row>
    <row r="45" spans="1:15" ht="16.5" customHeight="1" x14ac:dyDescent="0.25">
      <c r="A45" s="13"/>
      <c r="B45" s="8"/>
      <c r="C45" s="573"/>
      <c r="D45" s="574"/>
      <c r="E45" s="574"/>
      <c r="F45" s="575"/>
      <c r="G45" s="576"/>
      <c r="H45" s="574"/>
      <c r="I45" s="574"/>
      <c r="J45" s="577"/>
      <c r="K45" s="8"/>
      <c r="L45" s="8"/>
      <c r="M45" s="8"/>
      <c r="N45" s="8"/>
      <c r="O45" s="14"/>
    </row>
    <row r="46" spans="1:15" ht="16.5" customHeight="1" x14ac:dyDescent="0.25">
      <c r="A46" s="13"/>
      <c r="B46" s="8"/>
      <c r="C46" s="573"/>
      <c r="D46" s="574"/>
      <c r="E46" s="574"/>
      <c r="F46" s="575"/>
      <c r="G46" s="576"/>
      <c r="H46" s="574"/>
      <c r="I46" s="574"/>
      <c r="J46" s="577"/>
      <c r="K46" s="8"/>
      <c r="L46" s="8"/>
      <c r="M46" s="8"/>
      <c r="N46" s="8"/>
      <c r="O46" s="14"/>
    </row>
    <row r="47" spans="1:15" ht="17.25" customHeight="1" x14ac:dyDescent="0.25">
      <c r="A47" s="13"/>
      <c r="B47" s="8"/>
      <c r="C47" s="573"/>
      <c r="D47" s="574"/>
      <c r="E47" s="574"/>
      <c r="F47" s="575"/>
      <c r="G47" s="576"/>
      <c r="H47" s="574"/>
      <c r="I47" s="574"/>
      <c r="J47" s="577"/>
      <c r="K47" s="8"/>
      <c r="L47" s="8"/>
      <c r="M47" s="8"/>
      <c r="N47" s="8"/>
      <c r="O47" s="14"/>
    </row>
    <row r="48" spans="1:15" ht="17.25" customHeight="1" x14ac:dyDescent="0.25">
      <c r="A48" s="13"/>
      <c r="B48" s="8"/>
      <c r="C48" s="573"/>
      <c r="D48" s="574"/>
      <c r="E48" s="574"/>
      <c r="F48" s="575"/>
      <c r="G48" s="38"/>
      <c r="H48" s="36"/>
      <c r="I48" s="36"/>
      <c r="J48" s="39"/>
      <c r="K48" s="8"/>
      <c r="L48" s="8"/>
      <c r="M48" s="8"/>
      <c r="N48" s="8"/>
      <c r="O48" s="14"/>
    </row>
    <row r="49" spans="1:15" ht="17.25" customHeight="1" thickBot="1" x14ac:dyDescent="0.3">
      <c r="A49" s="13"/>
      <c r="B49" s="8"/>
      <c r="C49" s="581"/>
      <c r="D49" s="582"/>
      <c r="E49" s="582"/>
      <c r="F49" s="583"/>
      <c r="G49" s="15"/>
      <c r="H49" s="37"/>
      <c r="I49" s="37"/>
      <c r="J49" s="16"/>
      <c r="K49" s="8"/>
      <c r="L49" s="8"/>
      <c r="M49" s="8"/>
      <c r="N49" s="8"/>
      <c r="O49" s="14"/>
    </row>
    <row r="50" spans="1:15" ht="9" customHeight="1" x14ac:dyDescent="0.25">
      <c r="A50" s="505"/>
      <c r="B50" s="506"/>
      <c r="C50" s="506"/>
      <c r="D50" s="506"/>
      <c r="E50" s="506"/>
      <c r="F50" s="506"/>
      <c r="G50" s="506"/>
      <c r="H50" s="506"/>
      <c r="I50" s="506"/>
      <c r="J50" s="506"/>
      <c r="K50" s="506"/>
      <c r="L50" s="506"/>
      <c r="M50" s="506"/>
      <c r="N50" s="506"/>
      <c r="O50" s="547"/>
    </row>
    <row r="51" spans="1:15" ht="19.5" customHeight="1" x14ac:dyDescent="0.25">
      <c r="A51" s="541" t="s">
        <v>35</v>
      </c>
      <c r="B51" s="548"/>
      <c r="C51" s="548"/>
      <c r="D51" s="9"/>
      <c r="E51" s="2"/>
      <c r="F51" s="580"/>
      <c r="G51" s="580"/>
      <c r="H51" s="580"/>
      <c r="I51" s="580"/>
      <c r="J51" s="2"/>
      <c r="K51" s="9"/>
      <c r="L51" s="9"/>
      <c r="M51" s="548"/>
      <c r="N51" s="548"/>
      <c r="O51" s="567"/>
    </row>
    <row r="52" spans="1:15" s="8" customFormat="1" ht="6" customHeight="1" x14ac:dyDescent="0.25">
      <c r="A52" s="505"/>
      <c r="B52" s="506"/>
      <c r="C52" s="506"/>
      <c r="D52" s="506"/>
      <c r="E52" s="506"/>
      <c r="F52" s="506"/>
      <c r="G52" s="506"/>
      <c r="H52" s="506"/>
      <c r="I52" s="506"/>
      <c r="J52" s="506"/>
      <c r="K52" s="506"/>
      <c r="L52" s="506"/>
      <c r="M52" s="506"/>
      <c r="N52" s="506"/>
      <c r="O52" s="547"/>
    </row>
    <row r="53" spans="1:15" s="8" customFormat="1" ht="18.75" customHeight="1" x14ac:dyDescent="0.25">
      <c r="A53" s="541" t="s">
        <v>36</v>
      </c>
      <c r="B53" s="548"/>
      <c r="C53" s="2"/>
      <c r="D53" s="2"/>
      <c r="E53" s="2"/>
      <c r="F53" s="509"/>
      <c r="G53" s="509"/>
      <c r="H53" s="509"/>
      <c r="I53" s="509"/>
      <c r="J53" s="2"/>
      <c r="K53" s="2"/>
      <c r="L53" s="2"/>
      <c r="M53" s="2"/>
      <c r="N53" s="2"/>
      <c r="O53" s="3"/>
    </row>
    <row r="54" spans="1:15" ht="8.25" customHeight="1" x14ac:dyDescent="0.25">
      <c r="A54" s="4"/>
      <c r="B54" s="5"/>
      <c r="C54" s="17"/>
      <c r="D54" s="17"/>
      <c r="E54" s="17"/>
      <c r="F54" s="18"/>
      <c r="G54" s="18"/>
      <c r="H54" s="18"/>
      <c r="I54" s="18"/>
      <c r="J54" s="17"/>
      <c r="K54" s="17"/>
      <c r="L54" s="17"/>
      <c r="M54" s="17"/>
      <c r="N54" s="17"/>
      <c r="O54" s="19"/>
    </row>
    <row r="55" spans="1:15" ht="18.75" customHeight="1" x14ac:dyDescent="0.25">
      <c r="A55" s="541" t="s">
        <v>37</v>
      </c>
      <c r="B55" s="548"/>
      <c r="C55" s="548"/>
      <c r="D55" s="18"/>
      <c r="E55" s="18"/>
      <c r="F55" s="580"/>
      <c r="G55" s="580"/>
      <c r="H55" s="580"/>
      <c r="I55" s="580"/>
      <c r="J55" s="17"/>
      <c r="K55" s="17"/>
      <c r="L55" s="17"/>
      <c r="M55" s="17"/>
      <c r="N55" s="17"/>
      <c r="O55" s="20"/>
    </row>
    <row r="56" spans="1:15" s="8" customFormat="1" ht="9" customHeight="1" x14ac:dyDescent="0.25">
      <c r="A56" s="4"/>
      <c r="B56" s="5"/>
      <c r="C56" s="5"/>
      <c r="D56" s="18"/>
      <c r="E56" s="18"/>
      <c r="F56" s="18"/>
      <c r="G56" s="18"/>
      <c r="H56" s="18"/>
      <c r="I56" s="17"/>
      <c r="J56" s="17"/>
      <c r="K56" s="17"/>
      <c r="L56" s="17"/>
      <c r="M56" s="17"/>
      <c r="N56" s="17"/>
      <c r="O56" s="20"/>
    </row>
    <row r="57" spans="1:15" ht="18.75" customHeight="1" x14ac:dyDescent="0.25">
      <c r="A57" s="541" t="s">
        <v>36</v>
      </c>
      <c r="B57" s="548"/>
      <c r="C57" s="18"/>
      <c r="D57" s="18"/>
      <c r="E57" s="18"/>
      <c r="F57" s="545"/>
      <c r="G57" s="545"/>
      <c r="H57" s="545"/>
      <c r="I57" s="545"/>
      <c r="J57" s="17"/>
      <c r="K57" s="17"/>
      <c r="L57" s="17"/>
      <c r="M57" s="17"/>
      <c r="N57" s="17"/>
      <c r="O57" s="20"/>
    </row>
    <row r="58" spans="1:15" s="8" customFormat="1" ht="5.0999999999999996" customHeight="1" x14ac:dyDescent="0.25">
      <c r="A58" s="505"/>
      <c r="B58" s="506"/>
      <c r="C58" s="506"/>
      <c r="D58" s="506"/>
      <c r="E58" s="506"/>
      <c r="F58" s="506"/>
      <c r="G58" s="506"/>
      <c r="H58" s="506"/>
      <c r="I58" s="506"/>
      <c r="J58" s="506"/>
      <c r="K58" s="506"/>
      <c r="L58" s="506"/>
      <c r="M58" s="506"/>
      <c r="N58" s="506"/>
      <c r="O58" s="547"/>
    </row>
    <row r="59" spans="1:15" ht="21" customHeight="1" x14ac:dyDescent="0.25">
      <c r="A59" s="541" t="s">
        <v>38</v>
      </c>
      <c r="B59" s="548"/>
      <c r="C59" s="548"/>
      <c r="D59" s="9"/>
      <c r="E59" s="2"/>
      <c r="F59" s="580"/>
      <c r="G59" s="580"/>
      <c r="H59" s="580"/>
      <c r="I59" s="580"/>
      <c r="J59" s="2"/>
      <c r="K59" s="9"/>
      <c r="L59" s="9"/>
      <c r="M59" s="548"/>
      <c r="N59" s="548"/>
      <c r="O59" s="567"/>
    </row>
    <row r="60" spans="1:15" s="8" customFormat="1" ht="5.0999999999999996" customHeight="1" x14ac:dyDescent="0.25">
      <c r="A60" s="505"/>
      <c r="B60" s="506"/>
      <c r="C60" s="506"/>
      <c r="D60" s="506"/>
      <c r="E60" s="506"/>
      <c r="F60" s="506"/>
      <c r="G60" s="506"/>
      <c r="H60" s="506"/>
      <c r="I60" s="506"/>
      <c r="J60" s="506"/>
      <c r="K60" s="506"/>
      <c r="L60" s="506"/>
      <c r="M60" s="506"/>
      <c r="N60" s="506"/>
      <c r="O60" s="547"/>
    </row>
    <row r="61" spans="1:15" ht="27" customHeight="1" x14ac:dyDescent="0.25">
      <c r="A61" s="541" t="s">
        <v>799</v>
      </c>
      <c r="B61" s="548"/>
      <c r="C61" s="548"/>
      <c r="D61" s="548"/>
      <c r="E61" s="2"/>
      <c r="F61" s="580"/>
      <c r="G61" s="580"/>
      <c r="H61" s="580"/>
      <c r="I61" s="580"/>
      <c r="J61" s="2"/>
      <c r="K61" s="9"/>
      <c r="L61" s="9"/>
      <c r="M61" s="548"/>
      <c r="N61" s="548"/>
      <c r="O61" s="567"/>
    </row>
    <row r="62" spans="1:15" s="8" customFormat="1" ht="5.0999999999999996" customHeight="1" x14ac:dyDescent="0.25">
      <c r="A62" s="505"/>
      <c r="B62" s="506"/>
      <c r="C62" s="506"/>
      <c r="D62" s="506"/>
      <c r="E62" s="506"/>
      <c r="F62" s="506"/>
      <c r="G62" s="506"/>
      <c r="H62" s="506"/>
      <c r="I62" s="506"/>
      <c r="J62" s="506"/>
      <c r="K62" s="506"/>
      <c r="L62" s="506"/>
      <c r="M62" s="506"/>
      <c r="N62" s="506"/>
      <c r="O62" s="547"/>
    </row>
    <row r="63" spans="1:15" ht="24.75" customHeight="1" x14ac:dyDescent="0.25">
      <c r="A63" s="541" t="s">
        <v>47</v>
      </c>
      <c r="B63" s="548"/>
      <c r="C63" s="545"/>
      <c r="D63" s="545"/>
      <c r="E63" s="545"/>
      <c r="F63" s="549" t="s">
        <v>39</v>
      </c>
      <c r="G63" s="544"/>
      <c r="H63" s="544"/>
      <c r="I63" s="544"/>
      <c r="J63" s="544"/>
      <c r="K63" s="584"/>
      <c r="L63" s="584"/>
      <c r="M63" s="584"/>
      <c r="N63" s="9"/>
      <c r="O63" s="10"/>
    </row>
    <row r="64" spans="1:15" ht="5.0999999999999996" customHeight="1" x14ac:dyDescent="0.25">
      <c r="A64" s="505"/>
      <c r="B64" s="506"/>
      <c r="C64" s="506"/>
      <c r="D64" s="506"/>
      <c r="E64" s="506"/>
      <c r="F64" s="506"/>
      <c r="G64" s="506"/>
      <c r="H64" s="506"/>
      <c r="I64" s="506"/>
      <c r="J64" s="506"/>
      <c r="K64" s="506"/>
      <c r="L64" s="506"/>
      <c r="M64" s="506"/>
      <c r="N64" s="506"/>
      <c r="O64" s="547"/>
    </row>
    <row r="65" spans="1:15" s="8" customFormat="1" ht="5.0999999999999996" customHeight="1" x14ac:dyDescent="0.25">
      <c r="A65" s="505"/>
      <c r="B65" s="506"/>
      <c r="C65" s="506"/>
      <c r="D65" s="506"/>
      <c r="E65" s="506"/>
      <c r="F65" s="506"/>
      <c r="G65" s="506"/>
      <c r="H65" s="506"/>
      <c r="I65" s="506"/>
      <c r="J65" s="506"/>
      <c r="K65" s="506"/>
      <c r="L65" s="506"/>
      <c r="M65" s="506"/>
      <c r="N65" s="506"/>
      <c r="O65" s="547"/>
    </row>
    <row r="66" spans="1:15" ht="21" customHeight="1" x14ac:dyDescent="0.25">
      <c r="A66" s="517" t="s">
        <v>40</v>
      </c>
      <c r="B66" s="518"/>
      <c r="C66" s="518"/>
      <c r="D66" s="518"/>
      <c r="E66" s="518"/>
      <c r="F66" s="518"/>
      <c r="G66" s="518"/>
      <c r="H66" s="518"/>
      <c r="I66" s="518"/>
      <c r="J66" s="518"/>
      <c r="K66" s="518"/>
      <c r="L66" s="518"/>
      <c r="M66" s="518"/>
      <c r="N66" s="518"/>
      <c r="O66" s="519"/>
    </row>
    <row r="67" spans="1:15" ht="5.0999999999999996" customHeight="1" x14ac:dyDescent="0.25">
      <c r="A67" s="514"/>
      <c r="B67" s="507"/>
      <c r="C67" s="507"/>
      <c r="D67" s="507"/>
      <c r="E67" s="507"/>
      <c r="F67" s="507"/>
      <c r="G67" s="507"/>
      <c r="H67" s="507"/>
      <c r="I67" s="507"/>
      <c r="J67" s="507"/>
      <c r="K67" s="507"/>
      <c r="L67" s="507"/>
      <c r="M67" s="507"/>
      <c r="N67" s="507"/>
      <c r="O67" s="508"/>
    </row>
    <row r="68" spans="1:15" ht="21" customHeight="1" x14ac:dyDescent="0.25">
      <c r="A68" s="541" t="s">
        <v>41</v>
      </c>
      <c r="B68" s="548"/>
      <c r="C68" s="548"/>
      <c r="D68" s="548"/>
      <c r="E68" s="548"/>
      <c r="F68" s="509"/>
      <c r="G68" s="509"/>
      <c r="H68" s="509"/>
      <c r="I68" s="509"/>
      <c r="J68" s="509"/>
      <c r="K68" s="509"/>
      <c r="L68" s="9"/>
      <c r="M68" s="548"/>
      <c r="N68" s="548"/>
      <c r="O68" s="567"/>
    </row>
    <row r="69" spans="1:15" s="8" customFormat="1" ht="5.0999999999999996" customHeight="1" x14ac:dyDescent="0.25">
      <c r="A69" s="505"/>
      <c r="B69" s="506"/>
      <c r="C69" s="506"/>
      <c r="D69" s="506"/>
      <c r="E69" s="506"/>
      <c r="F69" s="506"/>
      <c r="G69" s="506"/>
      <c r="H69" s="506"/>
      <c r="I69" s="506"/>
      <c r="J69" s="506"/>
      <c r="K69" s="506"/>
      <c r="L69" s="506"/>
      <c r="M69" s="506"/>
      <c r="N69" s="506"/>
      <c r="O69" s="547"/>
    </row>
    <row r="70" spans="1:15" s="8" customFormat="1" ht="5.0999999999999996" customHeight="1" x14ac:dyDescent="0.25">
      <c r="A70" s="505"/>
      <c r="B70" s="506"/>
      <c r="C70" s="506"/>
      <c r="D70" s="506"/>
      <c r="E70" s="506"/>
      <c r="F70" s="506"/>
      <c r="G70" s="506"/>
      <c r="H70" s="506"/>
      <c r="I70" s="506"/>
      <c r="J70" s="506"/>
      <c r="K70" s="506"/>
      <c r="L70" s="506"/>
      <c r="M70" s="506"/>
      <c r="N70" s="506"/>
      <c r="O70" s="547"/>
    </row>
    <row r="71" spans="1:15" ht="21" customHeight="1" x14ac:dyDescent="0.25">
      <c r="A71" s="541" t="s">
        <v>794</v>
      </c>
      <c r="B71" s="548"/>
      <c r="C71" s="548"/>
      <c r="D71" s="548"/>
      <c r="E71" s="548"/>
      <c r="F71" s="509"/>
      <c r="G71" s="509"/>
      <c r="H71" s="509"/>
      <c r="I71" s="509"/>
      <c r="J71" s="509"/>
      <c r="K71" s="509"/>
      <c r="L71" s="9"/>
      <c r="M71" s="548"/>
      <c r="N71" s="548"/>
      <c r="O71" s="567"/>
    </row>
    <row r="72" spans="1:15" ht="5.0999999999999996" customHeight="1" x14ac:dyDescent="0.25">
      <c r="A72" s="505"/>
      <c r="B72" s="506"/>
      <c r="C72" s="506"/>
      <c r="D72" s="506"/>
      <c r="E72" s="506"/>
      <c r="F72" s="506"/>
      <c r="G72" s="506"/>
      <c r="H72" s="506"/>
      <c r="I72" s="506"/>
      <c r="J72" s="506"/>
      <c r="K72" s="506"/>
      <c r="L72" s="506"/>
      <c r="M72" s="506"/>
      <c r="N72" s="506"/>
      <c r="O72" s="547"/>
    </row>
    <row r="73" spans="1:15" ht="21" customHeight="1" x14ac:dyDescent="0.25">
      <c r="A73" s="541" t="s">
        <v>42</v>
      </c>
      <c r="B73" s="548"/>
      <c r="C73" s="545"/>
      <c r="D73" s="545"/>
      <c r="E73" s="545"/>
      <c r="F73" s="549" t="s">
        <v>39</v>
      </c>
      <c r="G73" s="544"/>
      <c r="H73" s="544"/>
      <c r="I73" s="544"/>
      <c r="J73" s="544"/>
      <c r="K73" s="584"/>
      <c r="L73" s="584"/>
      <c r="M73" s="584"/>
      <c r="N73" s="9"/>
      <c r="O73" s="10"/>
    </row>
    <row r="74" spans="1:15" ht="5.0999999999999996" customHeight="1" x14ac:dyDescent="0.25">
      <c r="A74" s="505"/>
      <c r="B74" s="506"/>
      <c r="C74" s="506"/>
      <c r="D74" s="506"/>
      <c r="E74" s="506"/>
      <c r="F74" s="506"/>
      <c r="G74" s="506"/>
      <c r="H74" s="506"/>
      <c r="I74" s="506"/>
      <c r="J74" s="506"/>
      <c r="K74" s="506"/>
      <c r="L74" s="506"/>
      <c r="M74" s="506"/>
      <c r="N74" s="506"/>
      <c r="O74" s="547"/>
    </row>
    <row r="75" spans="1:15" ht="21" customHeight="1" x14ac:dyDescent="0.25">
      <c r="A75" s="541" t="s">
        <v>43</v>
      </c>
      <c r="B75" s="548"/>
      <c r="C75" s="548"/>
      <c r="D75" s="548"/>
      <c r="E75" s="548"/>
      <c r="F75" s="2"/>
      <c r="G75" s="545"/>
      <c r="H75" s="545"/>
      <c r="I75" s="545"/>
      <c r="J75" s="18"/>
      <c r="K75" s="9"/>
      <c r="L75" s="9"/>
      <c r="M75" s="548"/>
      <c r="N75" s="548"/>
      <c r="O75" s="567"/>
    </row>
    <row r="76" spans="1:15" s="8" customFormat="1" ht="5.0999999999999996" customHeight="1" x14ac:dyDescent="0.25">
      <c r="A76" s="505"/>
      <c r="B76" s="506"/>
      <c r="C76" s="506"/>
      <c r="D76" s="506"/>
      <c r="E76" s="506"/>
      <c r="F76" s="506"/>
      <c r="G76" s="506"/>
      <c r="H76" s="506"/>
      <c r="I76" s="506"/>
      <c r="J76" s="506"/>
      <c r="K76" s="506"/>
      <c r="L76" s="506"/>
      <c r="M76" s="506"/>
      <c r="N76" s="506"/>
      <c r="O76" s="547"/>
    </row>
    <row r="77" spans="1:15" ht="21" customHeight="1" x14ac:dyDescent="0.25">
      <c r="A77" s="541" t="s">
        <v>44</v>
      </c>
      <c r="B77" s="548"/>
      <c r="C77" s="545"/>
      <c r="D77" s="545"/>
      <c r="E77" s="545"/>
      <c r="F77" s="506"/>
      <c r="G77" s="506"/>
      <c r="H77" s="506"/>
      <c r="I77" s="506"/>
      <c r="J77" s="506"/>
      <c r="K77" s="506"/>
      <c r="L77" s="506"/>
      <c r="M77" s="506"/>
      <c r="N77" s="506"/>
      <c r="O77" s="547"/>
    </row>
    <row r="78" spans="1:15" ht="5.0999999999999996" customHeight="1" x14ac:dyDescent="0.25">
      <c r="A78" s="505"/>
      <c r="B78" s="506"/>
      <c r="C78" s="506"/>
      <c r="D78" s="506"/>
      <c r="E78" s="506"/>
      <c r="F78" s="506"/>
      <c r="G78" s="506"/>
      <c r="H78" s="506"/>
      <c r="I78" s="506"/>
      <c r="J78" s="506"/>
      <c r="K78" s="506"/>
      <c r="L78" s="506"/>
      <c r="M78" s="506"/>
      <c r="N78" s="506"/>
      <c r="O78" s="547"/>
    </row>
    <row r="79" spans="1:15" s="8" customFormat="1" ht="5.0999999999999996" customHeight="1" x14ac:dyDescent="0.25">
      <c r="A79" s="505"/>
      <c r="B79" s="506"/>
      <c r="C79" s="506"/>
      <c r="D79" s="506"/>
      <c r="E79" s="506"/>
      <c r="F79" s="506"/>
      <c r="G79" s="506"/>
      <c r="H79" s="506"/>
      <c r="I79" s="506"/>
      <c r="J79" s="506"/>
      <c r="K79" s="506"/>
      <c r="L79" s="506"/>
      <c r="M79" s="506"/>
      <c r="N79" s="506"/>
      <c r="O79" s="547"/>
    </row>
    <row r="80" spans="1:15" ht="21" customHeight="1" x14ac:dyDescent="0.25">
      <c r="A80" s="517" t="s">
        <v>45</v>
      </c>
      <c r="B80" s="518"/>
      <c r="C80" s="518"/>
      <c r="D80" s="518"/>
      <c r="E80" s="518"/>
      <c r="F80" s="518"/>
      <c r="G80" s="518"/>
      <c r="H80" s="518"/>
      <c r="I80" s="518"/>
      <c r="J80" s="518"/>
      <c r="K80" s="518"/>
      <c r="L80" s="518"/>
      <c r="M80" s="518"/>
      <c r="N80" s="518"/>
      <c r="O80" s="519"/>
    </row>
    <row r="81" spans="1:15" ht="5.0999999999999996" customHeight="1" x14ac:dyDescent="0.25">
      <c r="A81" s="514"/>
      <c r="B81" s="507"/>
      <c r="C81" s="507"/>
      <c r="D81" s="507"/>
      <c r="E81" s="507"/>
      <c r="F81" s="507"/>
      <c r="G81" s="507"/>
      <c r="H81" s="507"/>
      <c r="I81" s="507"/>
      <c r="J81" s="507"/>
      <c r="K81" s="507"/>
      <c r="L81" s="507"/>
      <c r="M81" s="507"/>
      <c r="N81" s="507"/>
      <c r="O81" s="508"/>
    </row>
    <row r="82" spans="1:15" ht="21" customHeight="1" x14ac:dyDescent="0.25">
      <c r="A82" s="541" t="s">
        <v>795</v>
      </c>
      <c r="B82" s="548"/>
      <c r="C82" s="548"/>
      <c r="D82" s="548"/>
      <c r="E82" s="548"/>
      <c r="F82" s="2"/>
      <c r="G82" s="545"/>
      <c r="H82" s="545"/>
      <c r="I82" s="545"/>
      <c r="J82" s="545"/>
      <c r="K82" s="9"/>
      <c r="L82" s="9"/>
      <c r="M82" s="548"/>
      <c r="N82" s="548"/>
      <c r="O82" s="567"/>
    </row>
    <row r="83" spans="1:15" s="8" customFormat="1" ht="5.0999999999999996" customHeight="1" x14ac:dyDescent="0.25">
      <c r="A83" s="505"/>
      <c r="B83" s="506"/>
      <c r="C83" s="506"/>
      <c r="D83" s="506"/>
      <c r="E83" s="506"/>
      <c r="F83" s="506"/>
      <c r="G83" s="506"/>
      <c r="H83" s="506"/>
      <c r="I83" s="506"/>
      <c r="J83" s="506"/>
      <c r="K83" s="506"/>
      <c r="L83" s="506"/>
      <c r="M83" s="506"/>
      <c r="N83" s="506"/>
      <c r="O83" s="547"/>
    </row>
    <row r="84" spans="1:15" ht="21" customHeight="1" x14ac:dyDescent="0.25">
      <c r="A84" s="541" t="s">
        <v>801</v>
      </c>
      <c r="B84" s="548"/>
      <c r="C84" s="548"/>
      <c r="D84" s="548"/>
      <c r="E84" s="548"/>
      <c r="F84" s="2"/>
      <c r="G84" s="545"/>
      <c r="H84" s="545"/>
      <c r="I84" s="545"/>
      <c r="J84" s="545"/>
      <c r="K84" s="549" t="s">
        <v>46</v>
      </c>
      <c r="L84" s="544"/>
      <c r="M84" s="550"/>
      <c r="N84" s="553"/>
      <c r="O84" s="585"/>
    </row>
    <row r="85" spans="1:15" s="8" customFormat="1" ht="5.0999999999999996" customHeight="1" x14ac:dyDescent="0.25">
      <c r="A85" s="505"/>
      <c r="B85" s="506"/>
      <c r="C85" s="506"/>
      <c r="D85" s="506"/>
      <c r="E85" s="506"/>
      <c r="F85" s="506"/>
      <c r="G85" s="506"/>
      <c r="H85" s="506"/>
      <c r="I85" s="506"/>
      <c r="J85" s="506"/>
      <c r="K85" s="506"/>
      <c r="L85" s="506"/>
      <c r="M85" s="506"/>
      <c r="N85" s="506"/>
      <c r="O85" s="547"/>
    </row>
    <row r="86" spans="1:15" ht="21" customHeight="1" x14ac:dyDescent="0.25">
      <c r="A86" s="541" t="s">
        <v>800</v>
      </c>
      <c r="B86" s="548"/>
      <c r="C86" s="548"/>
      <c r="D86" s="548"/>
      <c r="E86" s="548"/>
      <c r="F86" s="2"/>
      <c r="G86" s="545"/>
      <c r="H86" s="545"/>
      <c r="I86" s="545"/>
      <c r="J86" s="545"/>
      <c r="K86" s="9"/>
      <c r="L86" s="9"/>
      <c r="M86" s="548"/>
      <c r="N86" s="548"/>
      <c r="O86" s="567"/>
    </row>
    <row r="87" spans="1:15" ht="5.0999999999999996" customHeight="1" x14ac:dyDescent="0.25">
      <c r="A87" s="505"/>
      <c r="B87" s="506"/>
      <c r="C87" s="506"/>
      <c r="D87" s="506"/>
      <c r="E87" s="506"/>
      <c r="F87" s="506"/>
      <c r="G87" s="506"/>
      <c r="H87" s="506"/>
      <c r="I87" s="506"/>
      <c r="J87" s="506"/>
      <c r="K87" s="506"/>
      <c r="L87" s="506"/>
      <c r="M87" s="506"/>
      <c r="N87" s="506"/>
      <c r="O87" s="547"/>
    </row>
    <row r="88" spans="1:15" ht="21" customHeight="1" x14ac:dyDescent="0.25">
      <c r="A88" s="541" t="s">
        <v>42</v>
      </c>
      <c r="B88" s="548"/>
      <c r="C88" s="545"/>
      <c r="D88" s="545"/>
      <c r="E88" s="545"/>
      <c r="F88" s="549" t="s">
        <v>39</v>
      </c>
      <c r="G88" s="544"/>
      <c r="H88" s="544"/>
      <c r="I88" s="544"/>
      <c r="J88" s="544"/>
      <c r="K88" s="21"/>
      <c r="L88" s="584"/>
      <c r="M88" s="584"/>
      <c r="N88" s="584"/>
      <c r="O88" s="10"/>
    </row>
    <row r="89" spans="1:15" ht="6.75" customHeight="1" x14ac:dyDescent="0.25">
      <c r="A89" s="505"/>
      <c r="B89" s="506"/>
      <c r="C89" s="506"/>
      <c r="D89" s="506"/>
      <c r="E89" s="506"/>
      <c r="F89" s="506"/>
      <c r="G89" s="506"/>
      <c r="H89" s="506"/>
      <c r="I89" s="506"/>
      <c r="J89" s="506"/>
      <c r="K89" s="506"/>
      <c r="L89" s="506"/>
      <c r="M89" s="506"/>
      <c r="N89" s="506"/>
      <c r="O89" s="547"/>
    </row>
    <row r="90" spans="1:15" ht="21" customHeight="1" x14ac:dyDescent="0.25">
      <c r="A90" s="541" t="s">
        <v>802</v>
      </c>
      <c r="B90" s="548"/>
      <c r="C90" s="548"/>
      <c r="D90" s="548"/>
      <c r="E90" s="548"/>
      <c r="F90" s="2"/>
      <c r="G90" s="545"/>
      <c r="H90" s="545"/>
      <c r="I90" s="545"/>
      <c r="J90" s="545"/>
      <c r="K90" s="9"/>
      <c r="L90" s="9"/>
      <c r="M90" s="548"/>
      <c r="N90" s="548"/>
      <c r="O90" s="567"/>
    </row>
    <row r="91" spans="1:15" ht="8.25" customHeight="1" x14ac:dyDescent="0.25">
      <c r="A91" s="505"/>
      <c r="B91" s="506"/>
      <c r="C91" s="506"/>
      <c r="D91" s="506"/>
      <c r="E91" s="506"/>
      <c r="F91" s="506"/>
      <c r="G91" s="506"/>
      <c r="H91" s="506"/>
      <c r="I91" s="506"/>
      <c r="J91" s="506"/>
      <c r="K91" s="506"/>
      <c r="L91" s="506"/>
      <c r="M91" s="506"/>
      <c r="N91" s="506"/>
      <c r="O91" s="547"/>
    </row>
    <row r="92" spans="1:15" ht="21" customHeight="1" x14ac:dyDescent="0.25">
      <c r="A92" s="541" t="s">
        <v>47</v>
      </c>
      <c r="B92" s="548"/>
      <c r="C92" s="545"/>
      <c r="D92" s="545"/>
      <c r="E92" s="545"/>
      <c r="F92" s="586" t="s">
        <v>39</v>
      </c>
      <c r="G92" s="587"/>
      <c r="H92" s="587"/>
      <c r="I92" s="587"/>
      <c r="J92" s="587"/>
      <c r="K92" s="21"/>
      <c r="L92" s="584"/>
      <c r="M92" s="584"/>
      <c r="N92" s="584"/>
      <c r="O92" s="10"/>
    </row>
    <row r="93" spans="1:15" ht="8.25" customHeight="1" x14ac:dyDescent="0.25">
      <c r="A93" s="505"/>
      <c r="B93" s="506"/>
      <c r="C93" s="506"/>
      <c r="D93" s="506"/>
      <c r="E93" s="506"/>
      <c r="F93" s="506"/>
      <c r="G93" s="506"/>
      <c r="H93" s="506"/>
      <c r="I93" s="506"/>
      <c r="J93" s="506"/>
      <c r="K93" s="506"/>
      <c r="L93" s="506"/>
      <c r="M93" s="506"/>
      <c r="N93" s="506"/>
      <c r="O93" s="547"/>
    </row>
    <row r="94" spans="1:15" ht="21" customHeight="1" x14ac:dyDescent="0.25">
      <c r="A94" s="541" t="s">
        <v>796</v>
      </c>
      <c r="B94" s="548"/>
      <c r="C94" s="548"/>
      <c r="D94" s="548"/>
      <c r="E94" s="548"/>
      <c r="F94" s="2"/>
      <c r="G94" s="545"/>
      <c r="H94" s="545"/>
      <c r="I94" s="545"/>
      <c r="J94" s="545"/>
      <c r="K94" s="9"/>
      <c r="L94" s="9"/>
      <c r="M94" s="548"/>
      <c r="N94" s="548"/>
      <c r="O94" s="567"/>
    </row>
    <row r="95" spans="1:15" ht="8.25" customHeight="1" x14ac:dyDescent="0.25">
      <c r="A95" s="505"/>
      <c r="B95" s="506"/>
      <c r="C95" s="506"/>
      <c r="D95" s="506"/>
      <c r="E95" s="506"/>
      <c r="F95" s="506"/>
      <c r="G95" s="506"/>
      <c r="H95" s="506"/>
      <c r="I95" s="506"/>
      <c r="J95" s="506"/>
      <c r="K95" s="506"/>
      <c r="L95" s="506"/>
      <c r="M95" s="506"/>
      <c r="N95" s="506"/>
      <c r="O95" s="547"/>
    </row>
    <row r="96" spans="1:15" ht="21" customHeight="1" x14ac:dyDescent="0.25">
      <c r="A96" s="541" t="s">
        <v>42</v>
      </c>
      <c r="B96" s="548"/>
      <c r="C96" s="545"/>
      <c r="D96" s="545"/>
      <c r="E96" s="545"/>
      <c r="F96" s="549" t="s">
        <v>39</v>
      </c>
      <c r="G96" s="544"/>
      <c r="H96" s="544"/>
      <c r="I96" s="544"/>
      <c r="J96" s="544"/>
      <c r="K96" s="21"/>
      <c r="L96" s="584"/>
      <c r="M96" s="584"/>
      <c r="N96" s="584"/>
      <c r="O96" s="10"/>
    </row>
    <row r="97" spans="1:15" ht="11.25" customHeight="1" x14ac:dyDescent="0.25">
      <c r="A97" s="505"/>
      <c r="B97" s="506"/>
      <c r="C97" s="506"/>
      <c r="D97" s="506"/>
      <c r="E97" s="506"/>
      <c r="F97" s="506"/>
      <c r="G97" s="506"/>
      <c r="H97" s="506"/>
      <c r="I97" s="506"/>
      <c r="J97" s="506"/>
      <c r="K97" s="506"/>
      <c r="L97" s="506"/>
      <c r="M97" s="506"/>
      <c r="N97" s="506"/>
      <c r="O97" s="547"/>
    </row>
    <row r="98" spans="1:15" ht="21" customHeight="1" x14ac:dyDescent="0.25">
      <c r="A98" s="541" t="s">
        <v>797</v>
      </c>
      <c r="B98" s="548"/>
      <c r="C98" s="548"/>
      <c r="D98" s="548"/>
      <c r="E98" s="548"/>
      <c r="F98" s="2"/>
      <c r="G98" s="545"/>
      <c r="H98" s="545"/>
      <c r="I98" s="545"/>
      <c r="J98" s="545"/>
      <c r="K98" s="9"/>
      <c r="L98" s="9"/>
      <c r="M98" s="548"/>
      <c r="N98" s="548"/>
      <c r="O98" s="567"/>
    </row>
    <row r="99" spans="1:15" ht="5.0999999999999996" customHeight="1" x14ac:dyDescent="0.25">
      <c r="A99" s="505"/>
      <c r="B99" s="506"/>
      <c r="C99" s="506"/>
      <c r="D99" s="506"/>
      <c r="E99" s="506"/>
      <c r="F99" s="506"/>
      <c r="G99" s="506"/>
      <c r="H99" s="506"/>
      <c r="I99" s="506"/>
      <c r="J99" s="506"/>
      <c r="K99" s="506"/>
      <c r="L99" s="506"/>
      <c r="M99" s="506"/>
      <c r="N99" s="506"/>
      <c r="O99" s="547"/>
    </row>
    <row r="100" spans="1:15" ht="21" customHeight="1" x14ac:dyDescent="0.25">
      <c r="A100" s="541" t="s">
        <v>48</v>
      </c>
      <c r="B100" s="548"/>
      <c r="C100" s="545"/>
      <c r="D100" s="545"/>
      <c r="E100" s="545"/>
      <c r="F100" s="549" t="s">
        <v>39</v>
      </c>
      <c r="G100" s="544"/>
      <c r="H100" s="544"/>
      <c r="I100" s="544"/>
      <c r="J100" s="544"/>
      <c r="K100" s="21"/>
      <c r="L100" s="584"/>
      <c r="M100" s="584"/>
      <c r="N100" s="584"/>
      <c r="O100" s="10"/>
    </row>
    <row r="101" spans="1:15" ht="5.0999999999999996" customHeight="1" x14ac:dyDescent="0.25">
      <c r="A101" s="505"/>
      <c r="B101" s="506"/>
      <c r="C101" s="506"/>
      <c r="D101" s="506"/>
      <c r="E101" s="506"/>
      <c r="F101" s="506"/>
      <c r="G101" s="506"/>
      <c r="H101" s="506"/>
      <c r="I101" s="506"/>
      <c r="J101" s="506"/>
      <c r="K101" s="506"/>
      <c r="L101" s="506"/>
      <c r="M101" s="506"/>
      <c r="N101" s="506"/>
      <c r="O101" s="547"/>
    </row>
    <row r="102" spans="1:15" ht="27" customHeight="1" x14ac:dyDescent="0.25">
      <c r="A102" s="541" t="s">
        <v>803</v>
      </c>
      <c r="B102" s="548"/>
      <c r="C102" s="548"/>
      <c r="D102" s="548"/>
      <c r="E102" s="548"/>
      <c r="F102" s="2"/>
      <c r="G102" s="545"/>
      <c r="H102" s="545"/>
      <c r="I102" s="545"/>
      <c r="J102" s="545"/>
      <c r="K102" s="9"/>
      <c r="L102" s="9"/>
      <c r="M102" s="548"/>
      <c r="N102" s="548"/>
      <c r="O102" s="567"/>
    </row>
    <row r="103" spans="1:15" ht="5.0999999999999996" customHeight="1" x14ac:dyDescent="0.25">
      <c r="A103" s="505"/>
      <c r="B103" s="506"/>
      <c r="C103" s="506"/>
      <c r="D103" s="506"/>
      <c r="E103" s="506"/>
      <c r="F103" s="506"/>
      <c r="G103" s="506"/>
      <c r="H103" s="506"/>
      <c r="I103" s="506"/>
      <c r="J103" s="506"/>
      <c r="K103" s="506"/>
      <c r="L103" s="506"/>
      <c r="M103" s="506"/>
      <c r="N103" s="506"/>
      <c r="O103" s="547"/>
    </row>
    <row r="104" spans="1:15" ht="21" customHeight="1" x14ac:dyDescent="0.25">
      <c r="A104" s="541" t="s">
        <v>49</v>
      </c>
      <c r="B104" s="548"/>
      <c r="C104" s="545"/>
      <c r="D104" s="545"/>
      <c r="E104" s="545"/>
      <c r="F104" s="549" t="s">
        <v>39</v>
      </c>
      <c r="G104" s="544"/>
      <c r="H104" s="544"/>
      <c r="I104" s="544"/>
      <c r="J104" s="544"/>
      <c r="K104" s="21"/>
      <c r="L104" s="584"/>
      <c r="M104" s="584"/>
      <c r="N104" s="584"/>
      <c r="O104" s="10"/>
    </row>
    <row r="105" spans="1:15" ht="9.75" customHeight="1" x14ac:dyDescent="0.25">
      <c r="A105" s="505"/>
      <c r="B105" s="506"/>
      <c r="C105" s="506"/>
      <c r="D105" s="506"/>
      <c r="E105" s="506"/>
      <c r="F105" s="506"/>
      <c r="G105" s="506"/>
      <c r="H105" s="506"/>
      <c r="I105" s="506"/>
      <c r="J105" s="506"/>
      <c r="K105" s="506"/>
      <c r="L105" s="506"/>
      <c r="M105" s="506"/>
      <c r="N105" s="506"/>
      <c r="O105" s="547"/>
    </row>
    <row r="106" spans="1:15" ht="27" customHeight="1" x14ac:dyDescent="0.25">
      <c r="A106" s="541" t="s">
        <v>798</v>
      </c>
      <c r="B106" s="548"/>
      <c r="C106" s="588"/>
      <c r="D106" s="588"/>
      <c r="E106" s="588"/>
      <c r="F106" s="589" t="s">
        <v>50</v>
      </c>
      <c r="G106" s="548"/>
      <c r="H106" s="548"/>
      <c r="I106" s="548"/>
      <c r="J106" s="548"/>
      <c r="K106" s="22"/>
      <c r="L106" s="588"/>
      <c r="M106" s="588"/>
      <c r="N106" s="588"/>
      <c r="O106" s="10"/>
    </row>
    <row r="107" spans="1:15" ht="9.75" customHeight="1" x14ac:dyDescent="0.25">
      <c r="A107" s="505"/>
      <c r="B107" s="506"/>
      <c r="C107" s="506"/>
      <c r="D107" s="506"/>
      <c r="E107" s="506"/>
      <c r="F107" s="506"/>
      <c r="G107" s="506"/>
      <c r="H107" s="506"/>
      <c r="I107" s="506"/>
      <c r="J107" s="506"/>
      <c r="K107" s="506"/>
      <c r="L107" s="506"/>
      <c r="M107" s="506"/>
      <c r="N107" s="506"/>
      <c r="O107" s="547"/>
    </row>
    <row r="108" spans="1:15" ht="27" customHeight="1" x14ac:dyDescent="0.25">
      <c r="A108" s="541" t="s">
        <v>804</v>
      </c>
      <c r="B108" s="548"/>
      <c r="C108" s="548"/>
      <c r="D108" s="548"/>
      <c r="E108" s="548"/>
      <c r="F108" s="2"/>
      <c r="G108" s="545"/>
      <c r="H108" s="545"/>
      <c r="I108" s="545"/>
      <c r="J108" s="545"/>
      <c r="K108" s="9"/>
      <c r="L108" s="9"/>
      <c r="M108" s="548"/>
      <c r="N108" s="548"/>
      <c r="O108" s="567"/>
    </row>
    <row r="109" spans="1:15" ht="5.0999999999999996" customHeight="1" x14ac:dyDescent="0.25">
      <c r="A109" s="505"/>
      <c r="B109" s="506"/>
      <c r="C109" s="506"/>
      <c r="D109" s="506"/>
      <c r="E109" s="506"/>
      <c r="F109" s="506"/>
      <c r="G109" s="506"/>
      <c r="H109" s="506"/>
      <c r="I109" s="506"/>
      <c r="J109" s="506"/>
      <c r="K109" s="506"/>
      <c r="L109" s="506"/>
      <c r="M109" s="506"/>
      <c r="N109" s="506"/>
      <c r="O109" s="547"/>
    </row>
    <row r="110" spans="1:15" ht="21" customHeight="1" x14ac:dyDescent="0.25">
      <c r="A110" s="541" t="s">
        <v>42</v>
      </c>
      <c r="B110" s="548"/>
      <c r="C110" s="545"/>
      <c r="D110" s="545"/>
      <c r="E110" s="545"/>
      <c r="F110" s="549" t="s">
        <v>39</v>
      </c>
      <c r="G110" s="544"/>
      <c r="H110" s="544"/>
      <c r="I110" s="544"/>
      <c r="J110" s="544"/>
      <c r="K110" s="21"/>
      <c r="L110" s="584"/>
      <c r="M110" s="584"/>
      <c r="N110" s="584"/>
      <c r="O110" s="10"/>
    </row>
    <row r="111" spans="1:15" s="8" customFormat="1" ht="9" customHeight="1" x14ac:dyDescent="0.25">
      <c r="A111" s="505"/>
      <c r="B111" s="506"/>
      <c r="C111" s="506"/>
      <c r="D111" s="506"/>
      <c r="E111" s="506"/>
      <c r="F111" s="506"/>
      <c r="G111" s="506"/>
      <c r="H111" s="506"/>
      <c r="I111" s="506"/>
      <c r="J111" s="506"/>
      <c r="K111" s="506"/>
      <c r="L111" s="506"/>
      <c r="M111" s="506"/>
      <c r="N111" s="506"/>
      <c r="O111" s="547"/>
    </row>
    <row r="112" spans="1:15" ht="24" customHeight="1" x14ac:dyDescent="0.25">
      <c r="A112" s="524" t="s">
        <v>51</v>
      </c>
      <c r="B112" s="509"/>
      <c r="C112" s="543" t="s">
        <v>52</v>
      </c>
      <c r="D112" s="543"/>
      <c r="E112" s="543"/>
      <c r="F112" s="543"/>
      <c r="G112" s="543"/>
      <c r="H112" s="543"/>
      <c r="I112" s="543"/>
      <c r="J112" s="543"/>
      <c r="K112" s="543"/>
      <c r="L112" s="543"/>
      <c r="M112" s="543"/>
      <c r="N112" s="543"/>
      <c r="O112" s="3"/>
    </row>
    <row r="113" spans="1:15" ht="24" customHeight="1" x14ac:dyDescent="0.25">
      <c r="A113" s="524"/>
      <c r="B113" s="509"/>
      <c r="C113" s="543" t="s">
        <v>53</v>
      </c>
      <c r="D113" s="543"/>
      <c r="E113" s="543"/>
      <c r="F113" s="543"/>
      <c r="G113" s="543"/>
      <c r="H113" s="543"/>
      <c r="I113" s="543"/>
      <c r="J113" s="543"/>
      <c r="K113" s="543"/>
      <c r="L113" s="543"/>
      <c r="M113" s="543"/>
      <c r="N113" s="543"/>
      <c r="O113" s="3"/>
    </row>
    <row r="114" spans="1:15" ht="24" customHeight="1" x14ac:dyDescent="0.25">
      <c r="A114" s="524"/>
      <c r="B114" s="509"/>
      <c r="C114" s="543" t="s">
        <v>54</v>
      </c>
      <c r="D114" s="543"/>
      <c r="E114" s="543"/>
      <c r="F114" s="543"/>
      <c r="G114" s="543"/>
      <c r="H114" s="543"/>
      <c r="I114" s="543"/>
      <c r="J114" s="543"/>
      <c r="K114" s="543"/>
      <c r="L114" s="543"/>
      <c r="M114" s="543"/>
      <c r="N114" s="543"/>
      <c r="O114" s="3"/>
    </row>
    <row r="115" spans="1:15" ht="5.0999999999999996" customHeight="1" x14ac:dyDescent="0.25">
      <c r="A115" s="505"/>
      <c r="B115" s="506"/>
      <c r="C115" s="506"/>
      <c r="D115" s="506"/>
      <c r="E115" s="506"/>
      <c r="F115" s="506"/>
      <c r="G115" s="506"/>
      <c r="H115" s="506"/>
      <c r="I115" s="506"/>
      <c r="J115" s="506"/>
      <c r="K115" s="506"/>
      <c r="L115" s="506"/>
      <c r="M115" s="506"/>
      <c r="N115" s="506"/>
      <c r="O115" s="547"/>
    </row>
    <row r="116" spans="1:15" ht="21" customHeight="1" x14ac:dyDescent="0.25">
      <c r="A116" s="541" t="s">
        <v>55</v>
      </c>
      <c r="B116" s="548"/>
      <c r="C116" s="548"/>
      <c r="D116" s="548"/>
      <c r="E116" s="548"/>
      <c r="F116" s="542"/>
      <c r="G116" s="590"/>
      <c r="H116" s="590"/>
      <c r="I116" s="590"/>
      <c r="J116" s="23"/>
      <c r="K116" s="23"/>
      <c r="L116" s="23"/>
      <c r="M116" s="23"/>
      <c r="N116" s="23"/>
      <c r="O116" s="24"/>
    </row>
    <row r="117" spans="1:15" s="8" customFormat="1" ht="5.0999999999999996" customHeight="1" x14ac:dyDescent="0.25">
      <c r="A117" s="505"/>
      <c r="B117" s="506"/>
      <c r="C117" s="506"/>
      <c r="D117" s="506"/>
      <c r="E117" s="506"/>
      <c r="F117" s="506"/>
      <c r="G117" s="506"/>
      <c r="H117" s="506"/>
      <c r="I117" s="506"/>
      <c r="J117" s="506"/>
      <c r="K117" s="506"/>
      <c r="L117" s="506"/>
      <c r="M117" s="506"/>
      <c r="N117" s="506"/>
      <c r="O117" s="547"/>
    </row>
    <row r="118" spans="1:15" ht="21" customHeight="1" x14ac:dyDescent="0.25">
      <c r="A118" s="541" t="s">
        <v>56</v>
      </c>
      <c r="B118" s="548"/>
      <c r="C118" s="548"/>
      <c r="D118" s="548"/>
      <c r="E118" s="548"/>
      <c r="F118" s="542"/>
      <c r="G118" s="590"/>
      <c r="H118" s="590"/>
      <c r="I118" s="590"/>
      <c r="J118" s="9"/>
      <c r="K118" s="23"/>
      <c r="L118" s="23"/>
      <c r="M118" s="23"/>
      <c r="N118" s="9"/>
      <c r="O118" s="10"/>
    </row>
    <row r="119" spans="1:15" s="8" customFormat="1" ht="5.0999999999999996" customHeight="1" x14ac:dyDescent="0.25">
      <c r="A119" s="505"/>
      <c r="B119" s="506"/>
      <c r="C119" s="506"/>
      <c r="D119" s="506"/>
      <c r="E119" s="506"/>
      <c r="F119" s="506"/>
      <c r="G119" s="506"/>
      <c r="H119" s="506"/>
      <c r="I119" s="506"/>
      <c r="J119" s="506"/>
      <c r="K119" s="506"/>
      <c r="L119" s="506"/>
      <c r="M119" s="506"/>
      <c r="N119" s="506"/>
      <c r="O119" s="547"/>
    </row>
    <row r="120" spans="1:15" ht="23.25" customHeight="1" x14ac:dyDescent="0.25">
      <c r="A120" s="541" t="s">
        <v>57</v>
      </c>
      <c r="B120" s="548"/>
      <c r="C120" s="548"/>
      <c r="D120" s="548"/>
      <c r="E120" s="548"/>
      <c r="F120" s="18"/>
      <c r="G120" s="545"/>
      <c r="H120" s="545"/>
      <c r="I120" s="545"/>
      <c r="J120" s="506" t="s">
        <v>58</v>
      </c>
      <c r="K120" s="506"/>
      <c r="L120" s="594"/>
      <c r="M120" s="594"/>
      <c r="N120" s="594"/>
      <c r="O120" s="19"/>
    </row>
    <row r="121" spans="1:15" ht="5.0999999999999996" customHeight="1" x14ac:dyDescent="0.25">
      <c r="A121" s="505"/>
      <c r="B121" s="506"/>
      <c r="C121" s="506"/>
      <c r="D121" s="506"/>
      <c r="E121" s="506"/>
      <c r="F121" s="506"/>
      <c r="G121" s="506"/>
      <c r="H121" s="506"/>
      <c r="I121" s="506"/>
      <c r="J121" s="506"/>
      <c r="K121" s="506"/>
      <c r="L121" s="506"/>
      <c r="M121" s="506"/>
      <c r="N121" s="506"/>
      <c r="O121" s="547"/>
    </row>
    <row r="122" spans="1:15" ht="21" customHeight="1" x14ac:dyDescent="0.2">
      <c r="A122" s="541" t="s">
        <v>59</v>
      </c>
      <c r="B122" s="548"/>
      <c r="C122" s="548"/>
      <c r="D122" s="548"/>
      <c r="E122" s="548"/>
      <c r="F122" s="18"/>
      <c r="G122" s="25"/>
      <c r="H122" s="25"/>
      <c r="I122" s="25"/>
      <c r="J122" s="26"/>
      <c r="K122" s="26"/>
      <c r="L122" s="18"/>
      <c r="M122" s="18"/>
      <c r="N122" s="18"/>
      <c r="O122" s="20"/>
    </row>
    <row r="123" spans="1:15" ht="21" customHeight="1" thickBot="1" x14ac:dyDescent="0.25">
      <c r="A123" s="4"/>
      <c r="B123" s="5"/>
      <c r="C123" s="5"/>
      <c r="D123" s="5"/>
      <c r="E123" s="5"/>
      <c r="F123" s="18"/>
      <c r="G123" s="8"/>
      <c r="H123" s="25"/>
      <c r="I123" s="25"/>
      <c r="J123" s="26"/>
      <c r="K123" s="26"/>
      <c r="L123" s="18"/>
      <c r="M123" s="18"/>
      <c r="N123" s="18"/>
      <c r="O123" s="20"/>
    </row>
    <row r="124" spans="1:15" ht="16.5" customHeight="1" x14ac:dyDescent="0.25">
      <c r="A124" s="4"/>
      <c r="B124" s="557" t="s">
        <v>60</v>
      </c>
      <c r="C124" s="559"/>
      <c r="D124" s="563" t="s">
        <v>61</v>
      </c>
      <c r="E124" s="564"/>
      <c r="F124" s="578"/>
      <c r="G124" s="557" t="s">
        <v>62</v>
      </c>
      <c r="H124" s="558"/>
      <c r="I124" s="558"/>
      <c r="J124" s="559"/>
      <c r="K124" s="563" t="s">
        <v>63</v>
      </c>
      <c r="L124" s="565"/>
      <c r="M124" s="18"/>
      <c r="N124" s="18"/>
      <c r="O124" s="20"/>
    </row>
    <row r="125" spans="1:15" ht="24.75" customHeight="1" x14ac:dyDescent="0.25">
      <c r="A125" s="4"/>
      <c r="B125" s="560"/>
      <c r="C125" s="562"/>
      <c r="D125" s="591" t="s">
        <v>64</v>
      </c>
      <c r="E125" s="592"/>
      <c r="F125" s="593"/>
      <c r="G125" s="560"/>
      <c r="H125" s="561"/>
      <c r="I125" s="561"/>
      <c r="J125" s="562"/>
      <c r="K125" s="510" t="s">
        <v>65</v>
      </c>
      <c r="L125" s="566"/>
      <c r="M125" s="18"/>
      <c r="N125" s="18"/>
      <c r="O125" s="20"/>
    </row>
    <row r="126" spans="1:15" ht="21" customHeight="1" x14ac:dyDescent="0.2">
      <c r="A126" s="4"/>
      <c r="B126" s="524"/>
      <c r="C126" s="509"/>
      <c r="D126" s="509"/>
      <c r="E126" s="509"/>
      <c r="F126" s="509"/>
      <c r="G126" s="599"/>
      <c r="H126" s="599"/>
      <c r="I126" s="599"/>
      <c r="J126" s="599"/>
      <c r="K126" s="509"/>
      <c r="L126" s="568"/>
      <c r="M126" s="18"/>
      <c r="N126" s="18"/>
      <c r="O126" s="20"/>
    </row>
    <row r="127" spans="1:15" ht="21" customHeight="1" x14ac:dyDescent="0.2">
      <c r="A127" s="4"/>
      <c r="B127" s="524"/>
      <c r="C127" s="509"/>
      <c r="D127" s="509"/>
      <c r="E127" s="509"/>
      <c r="F127" s="509"/>
      <c r="G127" s="599"/>
      <c r="H127" s="599"/>
      <c r="I127" s="599"/>
      <c r="J127" s="599"/>
      <c r="K127" s="509"/>
      <c r="L127" s="568"/>
      <c r="M127" s="18"/>
      <c r="N127" s="18"/>
      <c r="O127" s="20"/>
    </row>
    <row r="128" spans="1:15" ht="21" customHeight="1" thickBot="1" x14ac:dyDescent="0.25">
      <c r="A128" s="4"/>
      <c r="B128" s="525"/>
      <c r="C128" s="526"/>
      <c r="D128" s="526"/>
      <c r="E128" s="526"/>
      <c r="F128" s="526"/>
      <c r="G128" s="595"/>
      <c r="H128" s="595"/>
      <c r="I128" s="595"/>
      <c r="J128" s="595"/>
      <c r="K128" s="526"/>
      <c r="L128" s="572"/>
      <c r="M128" s="18"/>
      <c r="N128" s="18"/>
      <c r="O128" s="20"/>
    </row>
    <row r="129" spans="1:15" ht="8.25" customHeight="1" x14ac:dyDescent="0.2">
      <c r="A129" s="191"/>
      <c r="B129" s="193"/>
      <c r="C129" s="193"/>
      <c r="D129" s="193"/>
      <c r="E129" s="193"/>
      <c r="F129" s="193"/>
      <c r="G129" s="218"/>
      <c r="H129" s="218"/>
      <c r="I129" s="218"/>
      <c r="J129" s="218"/>
      <c r="K129" s="193"/>
      <c r="L129" s="193"/>
      <c r="M129" s="195"/>
      <c r="N129" s="195"/>
      <c r="O129" s="196"/>
    </row>
    <row r="130" spans="1:15" ht="21" customHeight="1" x14ac:dyDescent="0.25">
      <c r="A130" s="517" t="s">
        <v>793</v>
      </c>
      <c r="B130" s="518"/>
      <c r="C130" s="518"/>
      <c r="D130" s="518"/>
      <c r="E130" s="518"/>
      <c r="F130" s="518"/>
      <c r="G130" s="518"/>
      <c r="H130" s="518"/>
      <c r="I130" s="518"/>
      <c r="J130" s="518"/>
      <c r="K130" s="518"/>
      <c r="L130" s="518"/>
      <c r="M130" s="518"/>
      <c r="N130" s="518"/>
      <c r="O130" s="519"/>
    </row>
    <row r="131" spans="1:15" ht="7.5" customHeight="1" x14ac:dyDescent="0.2">
      <c r="A131" s="191"/>
      <c r="B131" s="193"/>
      <c r="C131" s="193"/>
      <c r="D131" s="193"/>
      <c r="E131" s="193"/>
      <c r="F131" s="193"/>
      <c r="G131" s="218"/>
      <c r="H131" s="218"/>
      <c r="I131" s="218"/>
      <c r="J131" s="218"/>
      <c r="K131" s="193"/>
      <c r="L131" s="193"/>
      <c r="M131" s="195"/>
      <c r="N131" s="195"/>
      <c r="O131" s="196"/>
    </row>
    <row r="132" spans="1:15" ht="20.25" customHeight="1" x14ac:dyDescent="0.2">
      <c r="A132" s="604" t="s">
        <v>1113</v>
      </c>
      <c r="B132" s="605"/>
      <c r="C132" s="605"/>
      <c r="D132" s="605"/>
      <c r="E132" s="605"/>
      <c r="F132" s="242"/>
      <c r="G132" s="218" t="s">
        <v>144</v>
      </c>
      <c r="H132" s="599"/>
      <c r="I132" s="599"/>
      <c r="J132" s="599"/>
      <c r="K132" s="599"/>
      <c r="L132" s="599"/>
      <c r="M132" s="599"/>
      <c r="N132" s="599"/>
      <c r="O132" s="196"/>
    </row>
    <row r="133" spans="1:15" ht="21" customHeight="1" x14ac:dyDescent="0.2">
      <c r="A133" s="604"/>
      <c r="B133" s="605"/>
      <c r="C133" s="605"/>
      <c r="D133" s="605"/>
      <c r="E133" s="605"/>
      <c r="F133" s="243"/>
      <c r="G133" s="218"/>
      <c r="H133" s="606"/>
      <c r="I133" s="606"/>
      <c r="J133" s="606"/>
      <c r="K133" s="606"/>
      <c r="L133" s="606"/>
      <c r="M133" s="606"/>
      <c r="N133" s="606"/>
      <c r="O133" s="196"/>
    </row>
    <row r="134" spans="1:15" ht="18.75" customHeight="1" x14ac:dyDescent="0.2">
      <c r="A134" s="604"/>
      <c r="B134" s="605"/>
      <c r="C134" s="605"/>
      <c r="D134" s="605"/>
      <c r="E134" s="605"/>
      <c r="F134" s="243"/>
      <c r="G134" s="218"/>
      <c r="H134" s="218"/>
      <c r="I134" s="218"/>
      <c r="J134" s="218"/>
      <c r="K134" s="243"/>
      <c r="L134" s="243"/>
      <c r="M134" s="250"/>
      <c r="N134" s="250"/>
      <c r="O134" s="251"/>
    </row>
    <row r="135" spans="1:15" ht="9.75" customHeight="1" x14ac:dyDescent="0.2">
      <c r="A135" s="256"/>
      <c r="B135" s="257"/>
      <c r="C135" s="257"/>
      <c r="D135" s="257"/>
      <c r="E135" s="257"/>
      <c r="F135" s="243"/>
      <c r="G135" s="218"/>
      <c r="H135" s="218"/>
      <c r="I135" s="218"/>
      <c r="J135" s="218"/>
      <c r="K135" s="243"/>
      <c r="L135" s="243"/>
      <c r="M135" s="250"/>
      <c r="N135" s="250"/>
      <c r="O135" s="251"/>
    </row>
    <row r="136" spans="1:15" ht="21" customHeight="1" x14ac:dyDescent="0.2">
      <c r="A136" s="602" t="s">
        <v>119</v>
      </c>
      <c r="B136" s="603"/>
      <c r="C136" s="603"/>
      <c r="D136" s="603"/>
      <c r="E136" s="603"/>
      <c r="F136" s="242"/>
      <c r="G136" s="218"/>
      <c r="H136" s="599"/>
      <c r="I136" s="599"/>
      <c r="J136" s="599"/>
      <c r="K136" s="599"/>
      <c r="L136" s="599"/>
      <c r="M136" s="599"/>
      <c r="N136" s="599"/>
      <c r="O136" s="251"/>
    </row>
    <row r="137" spans="1:15" ht="9.75" customHeight="1" x14ac:dyDescent="0.2">
      <c r="A137" s="256"/>
      <c r="B137" s="257"/>
      <c r="C137" s="257"/>
      <c r="D137" s="257"/>
      <c r="E137" s="257"/>
      <c r="F137" s="232"/>
      <c r="G137" s="218"/>
      <c r="H137" s="218"/>
      <c r="I137" s="218"/>
      <c r="J137" s="218"/>
      <c r="K137" s="232"/>
      <c r="L137" s="232"/>
      <c r="M137" s="236"/>
      <c r="N137" s="236"/>
      <c r="O137" s="237"/>
    </row>
    <row r="138" spans="1:15" ht="21" customHeight="1" x14ac:dyDescent="0.2">
      <c r="A138" s="541" t="s">
        <v>1114</v>
      </c>
      <c r="B138" s="548"/>
      <c r="C138" s="548"/>
      <c r="D138" s="548"/>
      <c r="E138" s="548"/>
      <c r="F138" s="242"/>
      <c r="G138" s="218" t="s">
        <v>144</v>
      </c>
      <c r="H138" s="599"/>
      <c r="I138" s="599"/>
      <c r="J138" s="599"/>
      <c r="K138" s="599"/>
      <c r="L138" s="599"/>
      <c r="M138" s="599"/>
      <c r="N138" s="599"/>
      <c r="O138" s="196"/>
    </row>
    <row r="139" spans="1:15" ht="9" customHeight="1" x14ac:dyDescent="0.2">
      <c r="A139" s="541"/>
      <c r="B139" s="548"/>
      <c r="C139" s="548"/>
      <c r="D139" s="548"/>
      <c r="E139" s="548"/>
      <c r="F139" s="193"/>
      <c r="G139" s="218"/>
      <c r="H139" s="218"/>
      <c r="I139" s="218"/>
      <c r="J139" s="218"/>
      <c r="K139" s="193"/>
      <c r="L139" s="193"/>
      <c r="M139" s="195"/>
      <c r="N139" s="195"/>
      <c r="O139" s="196"/>
    </row>
    <row r="140" spans="1:15" ht="3" customHeight="1" x14ac:dyDescent="0.2">
      <c r="A140" s="240"/>
      <c r="B140" s="241"/>
      <c r="C140" s="241"/>
      <c r="D140" s="241"/>
      <c r="E140" s="241"/>
      <c r="F140" s="243"/>
      <c r="G140" s="218"/>
      <c r="H140" s="218"/>
      <c r="I140" s="218"/>
      <c r="J140" s="218"/>
      <c r="K140" s="243"/>
      <c r="L140" s="243"/>
      <c r="M140" s="250"/>
      <c r="N140" s="250"/>
      <c r="O140" s="251"/>
    </row>
    <row r="141" spans="1:15" ht="24" customHeight="1" x14ac:dyDescent="0.2">
      <c r="A141" s="541" t="s">
        <v>1100</v>
      </c>
      <c r="B141" s="548"/>
      <c r="C141" s="548"/>
      <c r="D141" s="548"/>
      <c r="E141" s="548"/>
      <c r="F141" s="242"/>
      <c r="G141" s="218" t="s">
        <v>144</v>
      </c>
      <c r="H141" s="599"/>
      <c r="I141" s="599"/>
      <c r="J141" s="599"/>
      <c r="K141" s="599"/>
      <c r="L141" s="599"/>
      <c r="M141" s="599"/>
      <c r="N141" s="599"/>
      <c r="O141" s="196"/>
    </row>
    <row r="142" spans="1:15" ht="9" customHeight="1" x14ac:dyDescent="0.2">
      <c r="B142" s="194"/>
      <c r="C142" s="194"/>
      <c r="D142" s="194"/>
      <c r="E142" s="194"/>
      <c r="F142" s="193"/>
      <c r="G142" s="218"/>
      <c r="H142" s="218"/>
      <c r="I142" s="218"/>
      <c r="J142" s="218"/>
      <c r="K142" s="193"/>
      <c r="L142" s="193"/>
      <c r="M142" s="195"/>
      <c r="N142" s="195"/>
      <c r="O142" s="196"/>
    </row>
    <row r="143" spans="1:15" ht="21" customHeight="1" x14ac:dyDescent="0.2">
      <c r="A143" s="541" t="s">
        <v>1101</v>
      </c>
      <c r="B143" s="548"/>
      <c r="C143" s="548"/>
      <c r="D143" s="548"/>
      <c r="E143" s="548"/>
      <c r="F143" s="242"/>
      <c r="G143" s="218" t="s">
        <v>144</v>
      </c>
      <c r="H143" s="599"/>
      <c r="I143" s="599"/>
      <c r="J143" s="599"/>
      <c r="K143" s="599"/>
      <c r="L143" s="599"/>
      <c r="M143" s="599"/>
      <c r="N143" s="599"/>
      <c r="O143" s="196"/>
    </row>
    <row r="144" spans="1:15" ht="9.75" customHeight="1" x14ac:dyDescent="0.2">
      <c r="A144" s="191"/>
      <c r="B144" s="192"/>
      <c r="C144" s="192"/>
      <c r="D144" s="192"/>
      <c r="E144" s="192"/>
      <c r="F144" s="193"/>
      <c r="G144" s="218"/>
      <c r="H144" s="218"/>
      <c r="I144" s="218"/>
      <c r="J144" s="218"/>
      <c r="K144" s="193"/>
      <c r="L144" s="193"/>
      <c r="M144" s="195"/>
      <c r="N144" s="195"/>
      <c r="O144" s="196"/>
    </row>
    <row r="145" spans="1:15" ht="21" customHeight="1" x14ac:dyDescent="0.2">
      <c r="A145" s="600" t="s">
        <v>1102</v>
      </c>
      <c r="B145" s="601"/>
      <c r="C145" s="601"/>
      <c r="D145" s="601"/>
      <c r="E145" s="601"/>
      <c r="F145" s="242"/>
      <c r="G145" s="218" t="s">
        <v>144</v>
      </c>
      <c r="H145" s="599"/>
      <c r="I145" s="599"/>
      <c r="J145" s="599"/>
      <c r="K145" s="599"/>
      <c r="L145" s="599"/>
      <c r="M145" s="599"/>
      <c r="N145" s="599"/>
      <c r="O145" s="196"/>
    </row>
    <row r="146" spans="1:15" ht="9" customHeight="1" x14ac:dyDescent="0.2">
      <c r="A146" s="191"/>
      <c r="B146" s="192"/>
      <c r="C146" s="192"/>
      <c r="D146" s="192"/>
      <c r="E146" s="192"/>
      <c r="F146" s="193"/>
      <c r="G146" s="218"/>
      <c r="H146" s="218"/>
      <c r="I146" s="218"/>
      <c r="J146" s="218"/>
      <c r="K146" s="193"/>
      <c r="L146" s="193"/>
      <c r="M146" s="195"/>
      <c r="N146" s="195"/>
      <c r="O146" s="196"/>
    </row>
    <row r="147" spans="1:15" ht="21" customHeight="1" x14ac:dyDescent="0.2">
      <c r="A147" s="541" t="s">
        <v>1070</v>
      </c>
      <c r="B147" s="548"/>
      <c r="C147" s="548"/>
      <c r="D147" s="548"/>
      <c r="E147" s="548"/>
      <c r="F147" s="242"/>
      <c r="G147" s="218" t="s">
        <v>144</v>
      </c>
      <c r="H147" s="599"/>
      <c r="I147" s="599"/>
      <c r="J147" s="599"/>
      <c r="K147" s="599"/>
      <c r="L147" s="599"/>
      <c r="M147" s="599"/>
      <c r="N147" s="599"/>
      <c r="O147" s="196"/>
    </row>
    <row r="148" spans="1:15" ht="9.75" customHeight="1" x14ac:dyDescent="0.2">
      <c r="A148" s="191"/>
      <c r="B148" s="192"/>
      <c r="C148" s="192"/>
      <c r="D148" s="192"/>
      <c r="E148" s="192"/>
      <c r="F148" s="193"/>
      <c r="G148" s="218"/>
      <c r="H148" s="218"/>
      <c r="I148" s="218"/>
      <c r="J148" s="218"/>
      <c r="K148" s="193"/>
      <c r="L148" s="193"/>
      <c r="M148" s="195"/>
      <c r="N148" s="195"/>
      <c r="O148" s="196"/>
    </row>
    <row r="149" spans="1:15" ht="21" customHeight="1" x14ac:dyDescent="0.2">
      <c r="A149" s="600" t="s">
        <v>1069</v>
      </c>
      <c r="B149" s="601"/>
      <c r="C149" s="601"/>
      <c r="D149" s="601"/>
      <c r="E149" s="601"/>
      <c r="F149" s="242"/>
      <c r="G149" s="218" t="s">
        <v>144</v>
      </c>
      <c r="H149" s="599"/>
      <c r="I149" s="599"/>
      <c r="J149" s="599"/>
      <c r="K149" s="599"/>
      <c r="L149" s="599"/>
      <c r="M149" s="599"/>
      <c r="N149" s="599"/>
      <c r="O149" s="196"/>
    </row>
    <row r="150" spans="1:15" ht="9.75" customHeight="1" x14ac:dyDescent="0.2">
      <c r="A150" s="191"/>
      <c r="B150" s="192"/>
      <c r="C150" s="192"/>
      <c r="D150" s="192"/>
      <c r="E150" s="192"/>
      <c r="F150" s="193"/>
      <c r="G150" s="218"/>
      <c r="H150" s="218"/>
      <c r="I150" s="218"/>
      <c r="J150" s="218"/>
      <c r="K150" s="193"/>
      <c r="L150" s="193"/>
      <c r="M150" s="195"/>
      <c r="N150" s="195"/>
      <c r="O150" s="196"/>
    </row>
    <row r="151" spans="1:15" ht="21" customHeight="1" x14ac:dyDescent="0.2">
      <c r="A151" s="600" t="s">
        <v>1071</v>
      </c>
      <c r="B151" s="601"/>
      <c r="C151" s="601"/>
      <c r="D151" s="601"/>
      <c r="E151" s="601"/>
      <c r="F151" s="242"/>
      <c r="G151" s="218" t="s">
        <v>144</v>
      </c>
      <c r="H151" s="599"/>
      <c r="I151" s="599"/>
      <c r="J151" s="599"/>
      <c r="K151" s="599"/>
      <c r="L151" s="599"/>
      <c r="M151" s="599"/>
      <c r="N151" s="599"/>
      <c r="O151" s="196"/>
    </row>
    <row r="152" spans="1:15" ht="9.75" customHeight="1" x14ac:dyDescent="0.2">
      <c r="A152" s="191"/>
      <c r="B152" s="192"/>
      <c r="C152" s="192"/>
      <c r="D152" s="192"/>
      <c r="E152" s="192"/>
      <c r="F152" s="193"/>
      <c r="G152" s="218"/>
      <c r="H152" s="218"/>
      <c r="I152" s="218"/>
      <c r="J152" s="218"/>
      <c r="K152" s="193"/>
      <c r="L152" s="193"/>
      <c r="M152" s="195"/>
      <c r="N152" s="195"/>
      <c r="O152" s="196"/>
    </row>
    <row r="153" spans="1:15" ht="23.25" customHeight="1" x14ac:dyDescent="0.2">
      <c r="A153" s="607" t="s">
        <v>1103</v>
      </c>
      <c r="B153" s="608"/>
      <c r="C153" s="608"/>
      <c r="D153" s="608"/>
      <c r="E153" s="608"/>
      <c r="F153" s="242"/>
      <c r="G153" s="218" t="s">
        <v>144</v>
      </c>
      <c r="H153" s="599"/>
      <c r="I153" s="599"/>
      <c r="J153" s="599"/>
      <c r="K153" s="599"/>
      <c r="L153" s="599"/>
      <c r="M153" s="599"/>
      <c r="N153" s="599"/>
      <c r="O153" s="196"/>
    </row>
    <row r="154" spans="1:15" ht="10.5" customHeight="1" x14ac:dyDescent="0.2">
      <c r="B154" s="194"/>
      <c r="C154" s="194"/>
      <c r="D154" s="194"/>
      <c r="E154" s="194"/>
      <c r="F154" s="193"/>
      <c r="G154" s="218"/>
      <c r="H154" s="218"/>
      <c r="I154" s="218"/>
      <c r="J154" s="218"/>
      <c r="K154" s="193"/>
      <c r="L154" s="193"/>
      <c r="M154" s="195"/>
      <c r="N154" s="195"/>
      <c r="O154" s="196"/>
    </row>
    <row r="155" spans="1:15" ht="24" customHeight="1" x14ac:dyDescent="0.2">
      <c r="A155" s="609" t="s">
        <v>1104</v>
      </c>
      <c r="B155" s="610"/>
      <c r="C155" s="610"/>
      <c r="D155" s="610"/>
      <c r="E155" s="610"/>
      <c r="F155" s="242"/>
      <c r="G155" s="218" t="s">
        <v>144</v>
      </c>
      <c r="H155" s="599"/>
      <c r="I155" s="599"/>
      <c r="J155" s="599"/>
      <c r="K155" s="599"/>
      <c r="L155" s="599"/>
      <c r="M155" s="599"/>
      <c r="N155" s="599"/>
      <c r="O155" s="196"/>
    </row>
    <row r="156" spans="1:15" ht="12.75" customHeight="1" x14ac:dyDescent="0.2">
      <c r="A156" s="609"/>
      <c r="B156" s="610"/>
      <c r="C156" s="610"/>
      <c r="D156" s="610"/>
      <c r="E156" s="610"/>
      <c r="F156" s="232"/>
      <c r="G156" s="218"/>
      <c r="H156" s="218"/>
      <c r="I156" s="218"/>
      <c r="J156" s="218"/>
      <c r="K156" s="218"/>
      <c r="L156" s="218"/>
      <c r="M156" s="218"/>
      <c r="N156" s="218"/>
      <c r="O156" s="237"/>
    </row>
    <row r="157" spans="1:15" ht="15" customHeight="1" x14ac:dyDescent="0.2">
      <c r="A157" s="609"/>
      <c r="B157" s="610"/>
      <c r="C157" s="610"/>
      <c r="D157" s="610"/>
      <c r="E157" s="610"/>
      <c r="F157" s="193"/>
      <c r="G157" s="218"/>
      <c r="H157" s="218"/>
      <c r="I157" s="218"/>
      <c r="J157" s="218"/>
      <c r="K157" s="193"/>
      <c r="L157" s="193"/>
      <c r="M157" s="195"/>
      <c r="N157" s="195"/>
      <c r="O157" s="196"/>
    </row>
    <row r="158" spans="1:15" ht="8.25" customHeight="1" x14ac:dyDescent="0.2">
      <c r="A158" s="233"/>
      <c r="B158" s="234"/>
      <c r="C158" s="234"/>
      <c r="D158" s="234"/>
      <c r="E158" s="234"/>
      <c r="F158" s="232"/>
      <c r="G158" s="218"/>
      <c r="H158" s="218"/>
      <c r="I158" s="218"/>
      <c r="J158" s="218"/>
      <c r="K158" s="232"/>
      <c r="L158" s="232"/>
      <c r="M158" s="236"/>
      <c r="N158" s="236"/>
      <c r="O158" s="237"/>
    </row>
    <row r="159" spans="1:15" ht="25.5" customHeight="1" x14ac:dyDescent="0.2">
      <c r="A159" s="541" t="s">
        <v>1105</v>
      </c>
      <c r="B159" s="548"/>
      <c r="C159" s="548"/>
      <c r="D159" s="548"/>
      <c r="E159" s="548"/>
      <c r="F159" s="242"/>
      <c r="G159" s="218" t="s">
        <v>144</v>
      </c>
      <c r="H159" s="599"/>
      <c r="I159" s="599"/>
      <c r="J159" s="599"/>
      <c r="K159" s="599"/>
      <c r="L159" s="599"/>
      <c r="M159" s="599"/>
      <c r="N159" s="599"/>
      <c r="O159" s="196"/>
    </row>
    <row r="160" spans="1:15" ht="9" customHeight="1" x14ac:dyDescent="0.2">
      <c r="A160" s="4"/>
      <c r="B160" s="5"/>
      <c r="C160" s="18"/>
      <c r="D160" s="18"/>
      <c r="E160" s="18"/>
      <c r="F160" s="18"/>
      <c r="G160" s="25"/>
      <c r="H160" s="25"/>
      <c r="I160" s="25"/>
      <c r="J160" s="26"/>
      <c r="K160" s="26"/>
      <c r="L160" s="18"/>
      <c r="M160" s="18"/>
      <c r="N160" s="18"/>
      <c r="O160" s="20"/>
    </row>
    <row r="161" spans="1:15" ht="0.75" customHeight="1" thickBot="1" x14ac:dyDescent="0.3">
      <c r="A161" s="596"/>
      <c r="B161" s="597"/>
      <c r="C161" s="597"/>
      <c r="D161" s="597"/>
      <c r="E161" s="597"/>
      <c r="F161" s="597"/>
      <c r="G161" s="597"/>
      <c r="H161" s="597"/>
      <c r="I161" s="597"/>
      <c r="J161" s="597"/>
      <c r="K161" s="597"/>
      <c r="L161" s="597"/>
      <c r="M161" s="597"/>
      <c r="N161" s="597"/>
      <c r="O161" s="598"/>
    </row>
  </sheetData>
  <sheetProtection formatCells="0" formatRows="0" insertRows="0" insertHyperlinks="0" sort="0" autoFilter="0" pivotTables="0"/>
  <mergeCells count="286">
    <mergeCell ref="H136:N136"/>
    <mergeCell ref="A132:E134"/>
    <mergeCell ref="A138:E139"/>
    <mergeCell ref="H133:N133"/>
    <mergeCell ref="A153:E153"/>
    <mergeCell ref="A159:E159"/>
    <mergeCell ref="H143:N143"/>
    <mergeCell ref="H145:N145"/>
    <mergeCell ref="H147:N147"/>
    <mergeCell ref="H149:N149"/>
    <mergeCell ref="H151:N151"/>
    <mergeCell ref="H153:N153"/>
    <mergeCell ref="H155:N155"/>
    <mergeCell ref="H159:N159"/>
    <mergeCell ref="A155:E157"/>
    <mergeCell ref="B128:C128"/>
    <mergeCell ref="D128:F128"/>
    <mergeCell ref="G128:J128"/>
    <mergeCell ref="K128:L128"/>
    <mergeCell ref="A161:O161"/>
    <mergeCell ref="B126:C126"/>
    <mergeCell ref="D126:F126"/>
    <mergeCell ref="G126:J126"/>
    <mergeCell ref="K126:L126"/>
    <mergeCell ref="B127:C127"/>
    <mergeCell ref="D127:F127"/>
    <mergeCell ref="G127:J127"/>
    <mergeCell ref="K127:L127"/>
    <mergeCell ref="A130:O130"/>
    <mergeCell ref="A141:E141"/>
    <mergeCell ref="A143:E143"/>
    <mergeCell ref="A145:E145"/>
    <mergeCell ref="A147:E147"/>
    <mergeCell ref="H132:N132"/>
    <mergeCell ref="H138:N138"/>
    <mergeCell ref="H141:N141"/>
    <mergeCell ref="A149:E149"/>
    <mergeCell ref="A151:E151"/>
    <mergeCell ref="A136:E136"/>
    <mergeCell ref="B124:C125"/>
    <mergeCell ref="D124:F124"/>
    <mergeCell ref="G124:J125"/>
    <mergeCell ref="K124:L124"/>
    <mergeCell ref="D125:F125"/>
    <mergeCell ref="K125:L125"/>
    <mergeCell ref="A120:E120"/>
    <mergeCell ref="G120:I120"/>
    <mergeCell ref="J120:K120"/>
    <mergeCell ref="L120:N120"/>
    <mergeCell ref="A121:O121"/>
    <mergeCell ref="A122:E122"/>
    <mergeCell ref="A116:F116"/>
    <mergeCell ref="G116:I116"/>
    <mergeCell ref="A117:O117"/>
    <mergeCell ref="A118:F118"/>
    <mergeCell ref="G118:I118"/>
    <mergeCell ref="A119:O119"/>
    <mergeCell ref="A111:O111"/>
    <mergeCell ref="A112:B114"/>
    <mergeCell ref="C112:N112"/>
    <mergeCell ref="C113:N113"/>
    <mergeCell ref="C114:N114"/>
    <mergeCell ref="A115:O115"/>
    <mergeCell ref="A108:E108"/>
    <mergeCell ref="G108:J108"/>
    <mergeCell ref="M108:O108"/>
    <mergeCell ref="A109:O109"/>
    <mergeCell ref="A110:B110"/>
    <mergeCell ref="C110:E110"/>
    <mergeCell ref="F110:J110"/>
    <mergeCell ref="L110:N110"/>
    <mergeCell ref="A105:O105"/>
    <mergeCell ref="A106:B106"/>
    <mergeCell ref="C106:E106"/>
    <mergeCell ref="F106:J106"/>
    <mergeCell ref="L106:N106"/>
    <mergeCell ref="A107:O107"/>
    <mergeCell ref="A101:O101"/>
    <mergeCell ref="A102:E102"/>
    <mergeCell ref="G102:J102"/>
    <mergeCell ref="M102:O102"/>
    <mergeCell ref="A103:O103"/>
    <mergeCell ref="A104:B104"/>
    <mergeCell ref="C104:E104"/>
    <mergeCell ref="F104:J104"/>
    <mergeCell ref="L104:N104"/>
    <mergeCell ref="A97:O97"/>
    <mergeCell ref="A98:E98"/>
    <mergeCell ref="G98:J98"/>
    <mergeCell ref="M98:O98"/>
    <mergeCell ref="A99:O99"/>
    <mergeCell ref="A100:B100"/>
    <mergeCell ref="C100:E100"/>
    <mergeCell ref="F100:J100"/>
    <mergeCell ref="L100:N100"/>
    <mergeCell ref="A93:O93"/>
    <mergeCell ref="A94:E94"/>
    <mergeCell ref="G94:J94"/>
    <mergeCell ref="M94:O94"/>
    <mergeCell ref="A95:O95"/>
    <mergeCell ref="A96:B96"/>
    <mergeCell ref="C96:E96"/>
    <mergeCell ref="F96:J96"/>
    <mergeCell ref="L96:N96"/>
    <mergeCell ref="A90:E90"/>
    <mergeCell ref="G90:J90"/>
    <mergeCell ref="M90:O90"/>
    <mergeCell ref="A91:O91"/>
    <mergeCell ref="A92:B92"/>
    <mergeCell ref="C92:E92"/>
    <mergeCell ref="F92:J92"/>
    <mergeCell ref="L92:N92"/>
    <mergeCell ref="A87:O87"/>
    <mergeCell ref="A88:B88"/>
    <mergeCell ref="C88:E88"/>
    <mergeCell ref="F88:J88"/>
    <mergeCell ref="L88:N88"/>
    <mergeCell ref="A89:O89"/>
    <mergeCell ref="A84:E84"/>
    <mergeCell ref="G84:J84"/>
    <mergeCell ref="K84:M84"/>
    <mergeCell ref="N84:O84"/>
    <mergeCell ref="A85:O85"/>
    <mergeCell ref="A86:E86"/>
    <mergeCell ref="G86:J86"/>
    <mergeCell ref="M86:O86"/>
    <mergeCell ref="A80:O80"/>
    <mergeCell ref="A81:O81"/>
    <mergeCell ref="A82:E82"/>
    <mergeCell ref="G82:J82"/>
    <mergeCell ref="M82:O82"/>
    <mergeCell ref="A83:O83"/>
    <mergeCell ref="A76:O76"/>
    <mergeCell ref="A77:B77"/>
    <mergeCell ref="C77:E77"/>
    <mergeCell ref="F77:O77"/>
    <mergeCell ref="A78:O78"/>
    <mergeCell ref="A79:O79"/>
    <mergeCell ref="A73:B73"/>
    <mergeCell ref="C73:E73"/>
    <mergeCell ref="F73:J73"/>
    <mergeCell ref="K73:M73"/>
    <mergeCell ref="A74:O74"/>
    <mergeCell ref="A75:E75"/>
    <mergeCell ref="G75:I75"/>
    <mergeCell ref="M75:O75"/>
    <mergeCell ref="A69:O69"/>
    <mergeCell ref="A70:O70"/>
    <mergeCell ref="A71:E71"/>
    <mergeCell ref="F71:K71"/>
    <mergeCell ref="M71:O71"/>
    <mergeCell ref="A72:O72"/>
    <mergeCell ref="A65:O65"/>
    <mergeCell ref="A66:O66"/>
    <mergeCell ref="A67:O67"/>
    <mergeCell ref="A68:E68"/>
    <mergeCell ref="F68:K68"/>
    <mergeCell ref="M68:O68"/>
    <mergeCell ref="A62:O62"/>
    <mergeCell ref="A63:B63"/>
    <mergeCell ref="C63:E63"/>
    <mergeCell ref="F63:J63"/>
    <mergeCell ref="K63:M63"/>
    <mergeCell ref="A64:O64"/>
    <mergeCell ref="A58:O58"/>
    <mergeCell ref="A59:C59"/>
    <mergeCell ref="F59:I59"/>
    <mergeCell ref="M59:O59"/>
    <mergeCell ref="A60:O60"/>
    <mergeCell ref="A61:D61"/>
    <mergeCell ref="F61:I61"/>
    <mergeCell ref="M61:O61"/>
    <mergeCell ref="A52:O52"/>
    <mergeCell ref="A53:B53"/>
    <mergeCell ref="F53:I53"/>
    <mergeCell ref="A55:C55"/>
    <mergeCell ref="F55:I55"/>
    <mergeCell ref="A57:B57"/>
    <mergeCell ref="F57:I57"/>
    <mergeCell ref="C48:F48"/>
    <mergeCell ref="C49:F49"/>
    <mergeCell ref="A50:O50"/>
    <mergeCell ref="A51:C51"/>
    <mergeCell ref="F51:I51"/>
    <mergeCell ref="M51:O51"/>
    <mergeCell ref="C45:F45"/>
    <mergeCell ref="G45:J45"/>
    <mergeCell ref="C46:F46"/>
    <mergeCell ref="G46:J46"/>
    <mergeCell ref="C47:F47"/>
    <mergeCell ref="G47:J47"/>
    <mergeCell ref="A39:O39"/>
    <mergeCell ref="A41:O41"/>
    <mergeCell ref="A42:O42"/>
    <mergeCell ref="C43:F43"/>
    <mergeCell ref="G43:J43"/>
    <mergeCell ref="C44:F44"/>
    <mergeCell ref="G44:J44"/>
    <mergeCell ref="B36:D36"/>
    <mergeCell ref="E36:G36"/>
    <mergeCell ref="H36:I36"/>
    <mergeCell ref="J36:K36"/>
    <mergeCell ref="L36:M36"/>
    <mergeCell ref="B37:D37"/>
    <mergeCell ref="E37:G37"/>
    <mergeCell ref="H37:I37"/>
    <mergeCell ref="J37:K37"/>
    <mergeCell ref="L37:M37"/>
    <mergeCell ref="B34:D34"/>
    <mergeCell ref="E34:G34"/>
    <mergeCell ref="H34:I34"/>
    <mergeCell ref="J34:K34"/>
    <mergeCell ref="L34:M34"/>
    <mergeCell ref="B35:D35"/>
    <mergeCell ref="E35:G35"/>
    <mergeCell ref="H35:I35"/>
    <mergeCell ref="J35:K35"/>
    <mergeCell ref="L35:M35"/>
    <mergeCell ref="A28:O28"/>
    <mergeCell ref="A29:B29"/>
    <mergeCell ref="C29:E29"/>
    <mergeCell ref="F29:J29"/>
    <mergeCell ref="K29:M29"/>
    <mergeCell ref="B32:D33"/>
    <mergeCell ref="E32:G33"/>
    <mergeCell ref="H32:M32"/>
    <mergeCell ref="H33:I33"/>
    <mergeCell ref="J33:K33"/>
    <mergeCell ref="L33:M33"/>
    <mergeCell ref="A30:O30"/>
    <mergeCell ref="A31:O31"/>
    <mergeCell ref="A25:B25"/>
    <mergeCell ref="C25:E25"/>
    <mergeCell ref="F25:J25"/>
    <mergeCell ref="K25:M25"/>
    <mergeCell ref="A26:O26"/>
    <mergeCell ref="A27:B27"/>
    <mergeCell ref="C27:E27"/>
    <mergeCell ref="F27:J27"/>
    <mergeCell ref="K27:M27"/>
    <mergeCell ref="A22:O22"/>
    <mergeCell ref="A23:B23"/>
    <mergeCell ref="C23:E23"/>
    <mergeCell ref="F23:J23"/>
    <mergeCell ref="K23:M23"/>
    <mergeCell ref="A24:O24"/>
    <mergeCell ref="A19:B19"/>
    <mergeCell ref="D19:G19"/>
    <mergeCell ref="K19:N19"/>
    <mergeCell ref="A20:O20"/>
    <mergeCell ref="A21:B21"/>
    <mergeCell ref="C21:O21"/>
    <mergeCell ref="K17:O17"/>
    <mergeCell ref="A18:O18"/>
    <mergeCell ref="A13:B13"/>
    <mergeCell ref="C13:G13"/>
    <mergeCell ref="H13:J13"/>
    <mergeCell ref="K13:O13"/>
    <mergeCell ref="A14:O14"/>
    <mergeCell ref="A15:B15"/>
    <mergeCell ref="C15:G15"/>
    <mergeCell ref="H15:J15"/>
    <mergeCell ref="K15:O15"/>
    <mergeCell ref="A16:O16"/>
    <mergeCell ref="A17:B17"/>
    <mergeCell ref="C17:G17"/>
    <mergeCell ref="H17:J17"/>
    <mergeCell ref="A1:B3"/>
    <mergeCell ref="C1:L3"/>
    <mergeCell ref="M1:O1"/>
    <mergeCell ref="M2:O2"/>
    <mergeCell ref="M3:O3"/>
    <mergeCell ref="A4:O4"/>
    <mergeCell ref="A9:B9"/>
    <mergeCell ref="C9:G9"/>
    <mergeCell ref="H9:J9"/>
    <mergeCell ref="K9:O9"/>
    <mergeCell ref="A10:O10"/>
    <mergeCell ref="C11:G11"/>
    <mergeCell ref="A5:H5"/>
    <mergeCell ref="I5:J5"/>
    <mergeCell ref="K5:O5"/>
    <mergeCell ref="A6:O6"/>
    <mergeCell ref="A7:O7"/>
    <mergeCell ref="A8:O8"/>
    <mergeCell ref="A11:B12"/>
  </mergeCells>
  <printOptions horizontalCentered="1" verticalCentered="1"/>
  <pageMargins left="0.31496062992125984" right="0.31496062992125984" top="0.35433070866141736" bottom="0.35433070866141736" header="0.31496062992125984" footer="0.31496062992125984"/>
  <pageSetup scale="86" fitToHeight="0" orientation="portrait" r:id="rId1"/>
  <headerFooter>
    <oddFooter>Página &amp;P</oddFoot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Hoja1!$A$3:$A$5</xm:f>
          </x14:formula1>
          <xm:sqref>F53:I53 F57:I57</xm:sqref>
        </x14:dataValidation>
        <x14:dataValidation type="list" allowBlank="1" showInputMessage="1" showErrorMessage="1" xr:uid="{00000000-0002-0000-0000-000001000000}">
          <x14:formula1>
            <xm:f>Hoja1!$C$3:$C$4</xm:f>
          </x14:formula1>
          <xm:sqref>F51:I51 F59:I59 F55:I55 F61:I61 F71:K71 G75:I75 G82:J82 G84:J84 G86:J86 G90:J90 G94:J94 G98:J98 G102:J102 G108:J108 G120:I120 F132 F136 F138 F141 F143 F145 F147 F149 F151 F153 F155 F159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8" tint="-0.249977111117893"/>
  </sheetPr>
  <dimension ref="A1:U508"/>
  <sheetViews>
    <sheetView topLeftCell="M1" zoomScale="90" zoomScaleNormal="90" workbookViewId="0">
      <selection activeCell="T11" sqref="T11"/>
    </sheetView>
  </sheetViews>
  <sheetFormatPr baseColWidth="10" defaultColWidth="10.85546875" defaultRowHeight="14.25" x14ac:dyDescent="0.25"/>
  <cols>
    <col min="1" max="1" width="6.85546875" style="34" customWidth="1"/>
    <col min="2" max="2" width="27.42578125" style="27" customWidth="1"/>
    <col min="3" max="3" width="18.85546875" style="27" customWidth="1"/>
    <col min="4" max="6" width="17" style="27" customWidth="1"/>
    <col min="7" max="10" width="6.42578125" style="27" customWidth="1"/>
    <col min="11" max="11" width="25.42578125" style="27" customWidth="1"/>
    <col min="12" max="12" width="20.28515625" style="27" customWidth="1"/>
    <col min="13" max="13" width="13.7109375" style="27" customWidth="1"/>
    <col min="14" max="14" width="28.140625" style="27" customWidth="1"/>
    <col min="15" max="15" width="12" style="27" customWidth="1"/>
    <col min="16" max="16" width="13.28515625" style="27" customWidth="1"/>
    <col min="17" max="17" width="11.42578125" style="27" customWidth="1"/>
    <col min="18" max="18" width="15.85546875" style="27" customWidth="1"/>
    <col min="19" max="19" width="25.7109375" style="27" customWidth="1"/>
    <col min="20" max="21" width="19.42578125" style="27" customWidth="1"/>
    <col min="22" max="256" width="10.85546875" style="27"/>
    <col min="257" max="257" width="5.28515625" style="27" customWidth="1"/>
    <col min="258" max="258" width="27.42578125" style="27" customWidth="1"/>
    <col min="259" max="259" width="18.85546875" style="27" customWidth="1"/>
    <col min="260" max="262" width="17" style="27" customWidth="1"/>
    <col min="263" max="266" width="6.42578125" style="27" customWidth="1"/>
    <col min="267" max="267" width="25.42578125" style="27" customWidth="1"/>
    <col min="268" max="268" width="20.28515625" style="27" customWidth="1"/>
    <col min="269" max="269" width="13.7109375" style="27" customWidth="1"/>
    <col min="270" max="270" width="28.140625" style="27" customWidth="1"/>
    <col min="271" max="273" width="11.42578125" style="27" customWidth="1"/>
    <col min="274" max="274" width="14.28515625" style="27" customWidth="1"/>
    <col min="275" max="275" width="25.7109375" style="27" customWidth="1"/>
    <col min="276" max="277" width="19.42578125" style="27" customWidth="1"/>
    <col min="278" max="512" width="10.85546875" style="27"/>
    <col min="513" max="513" width="5.28515625" style="27" customWidth="1"/>
    <col min="514" max="514" width="27.42578125" style="27" customWidth="1"/>
    <col min="515" max="515" width="18.85546875" style="27" customWidth="1"/>
    <col min="516" max="518" width="17" style="27" customWidth="1"/>
    <col min="519" max="522" width="6.42578125" style="27" customWidth="1"/>
    <col min="523" max="523" width="25.42578125" style="27" customWidth="1"/>
    <col min="524" max="524" width="20.28515625" style="27" customWidth="1"/>
    <col min="525" max="525" width="13.7109375" style="27" customWidth="1"/>
    <col min="526" max="526" width="28.140625" style="27" customWidth="1"/>
    <col min="527" max="529" width="11.42578125" style="27" customWidth="1"/>
    <col min="530" max="530" width="14.28515625" style="27" customWidth="1"/>
    <col min="531" max="531" width="25.7109375" style="27" customWidth="1"/>
    <col min="532" max="533" width="19.42578125" style="27" customWidth="1"/>
    <col min="534" max="768" width="10.85546875" style="27"/>
    <col min="769" max="769" width="5.28515625" style="27" customWidth="1"/>
    <col min="770" max="770" width="27.42578125" style="27" customWidth="1"/>
    <col min="771" max="771" width="18.85546875" style="27" customWidth="1"/>
    <col min="772" max="774" width="17" style="27" customWidth="1"/>
    <col min="775" max="778" width="6.42578125" style="27" customWidth="1"/>
    <col min="779" max="779" width="25.42578125" style="27" customWidth="1"/>
    <col min="780" max="780" width="20.28515625" style="27" customWidth="1"/>
    <col min="781" max="781" width="13.7109375" style="27" customWidth="1"/>
    <col min="782" max="782" width="28.140625" style="27" customWidth="1"/>
    <col min="783" max="785" width="11.42578125" style="27" customWidth="1"/>
    <col min="786" max="786" width="14.28515625" style="27" customWidth="1"/>
    <col min="787" max="787" width="25.7109375" style="27" customWidth="1"/>
    <col min="788" max="789" width="19.42578125" style="27" customWidth="1"/>
    <col min="790" max="1024" width="10.85546875" style="27"/>
    <col min="1025" max="1025" width="5.28515625" style="27" customWidth="1"/>
    <col min="1026" max="1026" width="27.42578125" style="27" customWidth="1"/>
    <col min="1027" max="1027" width="18.85546875" style="27" customWidth="1"/>
    <col min="1028" max="1030" width="17" style="27" customWidth="1"/>
    <col min="1031" max="1034" width="6.42578125" style="27" customWidth="1"/>
    <col min="1035" max="1035" width="25.42578125" style="27" customWidth="1"/>
    <col min="1036" max="1036" width="20.28515625" style="27" customWidth="1"/>
    <col min="1037" max="1037" width="13.7109375" style="27" customWidth="1"/>
    <col min="1038" max="1038" width="28.140625" style="27" customWidth="1"/>
    <col min="1039" max="1041" width="11.42578125" style="27" customWidth="1"/>
    <col min="1042" max="1042" width="14.28515625" style="27" customWidth="1"/>
    <col min="1043" max="1043" width="25.7109375" style="27" customWidth="1"/>
    <col min="1044" max="1045" width="19.42578125" style="27" customWidth="1"/>
    <col min="1046" max="1280" width="10.85546875" style="27"/>
    <col min="1281" max="1281" width="5.28515625" style="27" customWidth="1"/>
    <col min="1282" max="1282" width="27.42578125" style="27" customWidth="1"/>
    <col min="1283" max="1283" width="18.85546875" style="27" customWidth="1"/>
    <col min="1284" max="1286" width="17" style="27" customWidth="1"/>
    <col min="1287" max="1290" width="6.42578125" style="27" customWidth="1"/>
    <col min="1291" max="1291" width="25.42578125" style="27" customWidth="1"/>
    <col min="1292" max="1292" width="20.28515625" style="27" customWidth="1"/>
    <col min="1293" max="1293" width="13.7109375" style="27" customWidth="1"/>
    <col min="1294" max="1294" width="28.140625" style="27" customWidth="1"/>
    <col min="1295" max="1297" width="11.42578125" style="27" customWidth="1"/>
    <col min="1298" max="1298" width="14.28515625" style="27" customWidth="1"/>
    <col min="1299" max="1299" width="25.7109375" style="27" customWidth="1"/>
    <col min="1300" max="1301" width="19.42578125" style="27" customWidth="1"/>
    <col min="1302" max="1536" width="10.85546875" style="27"/>
    <col min="1537" max="1537" width="5.28515625" style="27" customWidth="1"/>
    <col min="1538" max="1538" width="27.42578125" style="27" customWidth="1"/>
    <col min="1539" max="1539" width="18.85546875" style="27" customWidth="1"/>
    <col min="1540" max="1542" width="17" style="27" customWidth="1"/>
    <col min="1543" max="1546" width="6.42578125" style="27" customWidth="1"/>
    <col min="1547" max="1547" width="25.42578125" style="27" customWidth="1"/>
    <col min="1548" max="1548" width="20.28515625" style="27" customWidth="1"/>
    <col min="1549" max="1549" width="13.7109375" style="27" customWidth="1"/>
    <col min="1550" max="1550" width="28.140625" style="27" customWidth="1"/>
    <col min="1551" max="1553" width="11.42578125" style="27" customWidth="1"/>
    <col min="1554" max="1554" width="14.28515625" style="27" customWidth="1"/>
    <col min="1555" max="1555" width="25.7109375" style="27" customWidth="1"/>
    <col min="1556" max="1557" width="19.42578125" style="27" customWidth="1"/>
    <col min="1558" max="1792" width="10.85546875" style="27"/>
    <col min="1793" max="1793" width="5.28515625" style="27" customWidth="1"/>
    <col min="1794" max="1794" width="27.42578125" style="27" customWidth="1"/>
    <col min="1795" max="1795" width="18.85546875" style="27" customWidth="1"/>
    <col min="1796" max="1798" width="17" style="27" customWidth="1"/>
    <col min="1799" max="1802" width="6.42578125" style="27" customWidth="1"/>
    <col min="1803" max="1803" width="25.42578125" style="27" customWidth="1"/>
    <col min="1804" max="1804" width="20.28515625" style="27" customWidth="1"/>
    <col min="1805" max="1805" width="13.7109375" style="27" customWidth="1"/>
    <col min="1806" max="1806" width="28.140625" style="27" customWidth="1"/>
    <col min="1807" max="1809" width="11.42578125" style="27" customWidth="1"/>
    <col min="1810" max="1810" width="14.28515625" style="27" customWidth="1"/>
    <col min="1811" max="1811" width="25.7109375" style="27" customWidth="1"/>
    <col min="1812" max="1813" width="19.42578125" style="27" customWidth="1"/>
    <col min="1814" max="2048" width="10.85546875" style="27"/>
    <col min="2049" max="2049" width="5.28515625" style="27" customWidth="1"/>
    <col min="2050" max="2050" width="27.42578125" style="27" customWidth="1"/>
    <col min="2051" max="2051" width="18.85546875" style="27" customWidth="1"/>
    <col min="2052" max="2054" width="17" style="27" customWidth="1"/>
    <col min="2055" max="2058" width="6.42578125" style="27" customWidth="1"/>
    <col min="2059" max="2059" width="25.42578125" style="27" customWidth="1"/>
    <col min="2060" max="2060" width="20.28515625" style="27" customWidth="1"/>
    <col min="2061" max="2061" width="13.7109375" style="27" customWidth="1"/>
    <col min="2062" max="2062" width="28.140625" style="27" customWidth="1"/>
    <col min="2063" max="2065" width="11.42578125" style="27" customWidth="1"/>
    <col min="2066" max="2066" width="14.28515625" style="27" customWidth="1"/>
    <col min="2067" max="2067" width="25.7109375" style="27" customWidth="1"/>
    <col min="2068" max="2069" width="19.42578125" style="27" customWidth="1"/>
    <col min="2070" max="2304" width="10.85546875" style="27"/>
    <col min="2305" max="2305" width="5.28515625" style="27" customWidth="1"/>
    <col min="2306" max="2306" width="27.42578125" style="27" customWidth="1"/>
    <col min="2307" max="2307" width="18.85546875" style="27" customWidth="1"/>
    <col min="2308" max="2310" width="17" style="27" customWidth="1"/>
    <col min="2311" max="2314" width="6.42578125" style="27" customWidth="1"/>
    <col min="2315" max="2315" width="25.42578125" style="27" customWidth="1"/>
    <col min="2316" max="2316" width="20.28515625" style="27" customWidth="1"/>
    <col min="2317" max="2317" width="13.7109375" style="27" customWidth="1"/>
    <col min="2318" max="2318" width="28.140625" style="27" customWidth="1"/>
    <col min="2319" max="2321" width="11.42578125" style="27" customWidth="1"/>
    <col min="2322" max="2322" width="14.28515625" style="27" customWidth="1"/>
    <col min="2323" max="2323" width="25.7109375" style="27" customWidth="1"/>
    <col min="2324" max="2325" width="19.42578125" style="27" customWidth="1"/>
    <col min="2326" max="2560" width="10.85546875" style="27"/>
    <col min="2561" max="2561" width="5.28515625" style="27" customWidth="1"/>
    <col min="2562" max="2562" width="27.42578125" style="27" customWidth="1"/>
    <col min="2563" max="2563" width="18.85546875" style="27" customWidth="1"/>
    <col min="2564" max="2566" width="17" style="27" customWidth="1"/>
    <col min="2567" max="2570" width="6.42578125" style="27" customWidth="1"/>
    <col min="2571" max="2571" width="25.42578125" style="27" customWidth="1"/>
    <col min="2572" max="2572" width="20.28515625" style="27" customWidth="1"/>
    <col min="2573" max="2573" width="13.7109375" style="27" customWidth="1"/>
    <col min="2574" max="2574" width="28.140625" style="27" customWidth="1"/>
    <col min="2575" max="2577" width="11.42578125" style="27" customWidth="1"/>
    <col min="2578" max="2578" width="14.28515625" style="27" customWidth="1"/>
    <col min="2579" max="2579" width="25.7109375" style="27" customWidth="1"/>
    <col min="2580" max="2581" width="19.42578125" style="27" customWidth="1"/>
    <col min="2582" max="2816" width="10.85546875" style="27"/>
    <col min="2817" max="2817" width="5.28515625" style="27" customWidth="1"/>
    <col min="2818" max="2818" width="27.42578125" style="27" customWidth="1"/>
    <col min="2819" max="2819" width="18.85546875" style="27" customWidth="1"/>
    <col min="2820" max="2822" width="17" style="27" customWidth="1"/>
    <col min="2823" max="2826" width="6.42578125" style="27" customWidth="1"/>
    <col min="2827" max="2827" width="25.42578125" style="27" customWidth="1"/>
    <col min="2828" max="2828" width="20.28515625" style="27" customWidth="1"/>
    <col min="2829" max="2829" width="13.7109375" style="27" customWidth="1"/>
    <col min="2830" max="2830" width="28.140625" style="27" customWidth="1"/>
    <col min="2831" max="2833" width="11.42578125" style="27" customWidth="1"/>
    <col min="2834" max="2834" width="14.28515625" style="27" customWidth="1"/>
    <col min="2835" max="2835" width="25.7109375" style="27" customWidth="1"/>
    <col min="2836" max="2837" width="19.42578125" style="27" customWidth="1"/>
    <col min="2838" max="3072" width="10.85546875" style="27"/>
    <col min="3073" max="3073" width="5.28515625" style="27" customWidth="1"/>
    <col min="3074" max="3074" width="27.42578125" style="27" customWidth="1"/>
    <col min="3075" max="3075" width="18.85546875" style="27" customWidth="1"/>
    <col min="3076" max="3078" width="17" style="27" customWidth="1"/>
    <col min="3079" max="3082" width="6.42578125" style="27" customWidth="1"/>
    <col min="3083" max="3083" width="25.42578125" style="27" customWidth="1"/>
    <col min="3084" max="3084" width="20.28515625" style="27" customWidth="1"/>
    <col min="3085" max="3085" width="13.7109375" style="27" customWidth="1"/>
    <col min="3086" max="3086" width="28.140625" style="27" customWidth="1"/>
    <col min="3087" max="3089" width="11.42578125" style="27" customWidth="1"/>
    <col min="3090" max="3090" width="14.28515625" style="27" customWidth="1"/>
    <col min="3091" max="3091" width="25.7109375" style="27" customWidth="1"/>
    <col min="3092" max="3093" width="19.42578125" style="27" customWidth="1"/>
    <col min="3094" max="3328" width="10.85546875" style="27"/>
    <col min="3329" max="3329" width="5.28515625" style="27" customWidth="1"/>
    <col min="3330" max="3330" width="27.42578125" style="27" customWidth="1"/>
    <col min="3331" max="3331" width="18.85546875" style="27" customWidth="1"/>
    <col min="3332" max="3334" width="17" style="27" customWidth="1"/>
    <col min="3335" max="3338" width="6.42578125" style="27" customWidth="1"/>
    <col min="3339" max="3339" width="25.42578125" style="27" customWidth="1"/>
    <col min="3340" max="3340" width="20.28515625" style="27" customWidth="1"/>
    <col min="3341" max="3341" width="13.7109375" style="27" customWidth="1"/>
    <col min="3342" max="3342" width="28.140625" style="27" customWidth="1"/>
    <col min="3343" max="3345" width="11.42578125" style="27" customWidth="1"/>
    <col min="3346" max="3346" width="14.28515625" style="27" customWidth="1"/>
    <col min="3347" max="3347" width="25.7109375" style="27" customWidth="1"/>
    <col min="3348" max="3349" width="19.42578125" style="27" customWidth="1"/>
    <col min="3350" max="3584" width="10.85546875" style="27"/>
    <col min="3585" max="3585" width="5.28515625" style="27" customWidth="1"/>
    <col min="3586" max="3586" width="27.42578125" style="27" customWidth="1"/>
    <col min="3587" max="3587" width="18.85546875" style="27" customWidth="1"/>
    <col min="3588" max="3590" width="17" style="27" customWidth="1"/>
    <col min="3591" max="3594" width="6.42578125" style="27" customWidth="1"/>
    <col min="3595" max="3595" width="25.42578125" style="27" customWidth="1"/>
    <col min="3596" max="3596" width="20.28515625" style="27" customWidth="1"/>
    <col min="3597" max="3597" width="13.7109375" style="27" customWidth="1"/>
    <col min="3598" max="3598" width="28.140625" style="27" customWidth="1"/>
    <col min="3599" max="3601" width="11.42578125" style="27" customWidth="1"/>
    <col min="3602" max="3602" width="14.28515625" style="27" customWidth="1"/>
    <col min="3603" max="3603" width="25.7109375" style="27" customWidth="1"/>
    <col min="3604" max="3605" width="19.42578125" style="27" customWidth="1"/>
    <col min="3606" max="3840" width="10.85546875" style="27"/>
    <col min="3841" max="3841" width="5.28515625" style="27" customWidth="1"/>
    <col min="3842" max="3842" width="27.42578125" style="27" customWidth="1"/>
    <col min="3843" max="3843" width="18.85546875" style="27" customWidth="1"/>
    <col min="3844" max="3846" width="17" style="27" customWidth="1"/>
    <col min="3847" max="3850" width="6.42578125" style="27" customWidth="1"/>
    <col min="3851" max="3851" width="25.42578125" style="27" customWidth="1"/>
    <col min="3852" max="3852" width="20.28515625" style="27" customWidth="1"/>
    <col min="3853" max="3853" width="13.7109375" style="27" customWidth="1"/>
    <col min="3854" max="3854" width="28.140625" style="27" customWidth="1"/>
    <col min="3855" max="3857" width="11.42578125" style="27" customWidth="1"/>
    <col min="3858" max="3858" width="14.28515625" style="27" customWidth="1"/>
    <col min="3859" max="3859" width="25.7109375" style="27" customWidth="1"/>
    <col min="3860" max="3861" width="19.42578125" style="27" customWidth="1"/>
    <col min="3862" max="4096" width="10.85546875" style="27"/>
    <col min="4097" max="4097" width="5.28515625" style="27" customWidth="1"/>
    <col min="4098" max="4098" width="27.42578125" style="27" customWidth="1"/>
    <col min="4099" max="4099" width="18.85546875" style="27" customWidth="1"/>
    <col min="4100" max="4102" width="17" style="27" customWidth="1"/>
    <col min="4103" max="4106" width="6.42578125" style="27" customWidth="1"/>
    <col min="4107" max="4107" width="25.42578125" style="27" customWidth="1"/>
    <col min="4108" max="4108" width="20.28515625" style="27" customWidth="1"/>
    <col min="4109" max="4109" width="13.7109375" style="27" customWidth="1"/>
    <col min="4110" max="4110" width="28.140625" style="27" customWidth="1"/>
    <col min="4111" max="4113" width="11.42578125" style="27" customWidth="1"/>
    <col min="4114" max="4114" width="14.28515625" style="27" customWidth="1"/>
    <col min="4115" max="4115" width="25.7109375" style="27" customWidth="1"/>
    <col min="4116" max="4117" width="19.42578125" style="27" customWidth="1"/>
    <col min="4118" max="4352" width="10.85546875" style="27"/>
    <col min="4353" max="4353" width="5.28515625" style="27" customWidth="1"/>
    <col min="4354" max="4354" width="27.42578125" style="27" customWidth="1"/>
    <col min="4355" max="4355" width="18.85546875" style="27" customWidth="1"/>
    <col min="4356" max="4358" width="17" style="27" customWidth="1"/>
    <col min="4359" max="4362" width="6.42578125" style="27" customWidth="1"/>
    <col min="4363" max="4363" width="25.42578125" style="27" customWidth="1"/>
    <col min="4364" max="4364" width="20.28515625" style="27" customWidth="1"/>
    <col min="4365" max="4365" width="13.7109375" style="27" customWidth="1"/>
    <col min="4366" max="4366" width="28.140625" style="27" customWidth="1"/>
    <col min="4367" max="4369" width="11.42578125" style="27" customWidth="1"/>
    <col min="4370" max="4370" width="14.28515625" style="27" customWidth="1"/>
    <col min="4371" max="4371" width="25.7109375" style="27" customWidth="1"/>
    <col min="4372" max="4373" width="19.42578125" style="27" customWidth="1"/>
    <col min="4374" max="4608" width="10.85546875" style="27"/>
    <col min="4609" max="4609" width="5.28515625" style="27" customWidth="1"/>
    <col min="4610" max="4610" width="27.42578125" style="27" customWidth="1"/>
    <col min="4611" max="4611" width="18.85546875" style="27" customWidth="1"/>
    <col min="4612" max="4614" width="17" style="27" customWidth="1"/>
    <col min="4615" max="4618" width="6.42578125" style="27" customWidth="1"/>
    <col min="4619" max="4619" width="25.42578125" style="27" customWidth="1"/>
    <col min="4620" max="4620" width="20.28515625" style="27" customWidth="1"/>
    <col min="4621" max="4621" width="13.7109375" style="27" customWidth="1"/>
    <col min="4622" max="4622" width="28.140625" style="27" customWidth="1"/>
    <col min="4623" max="4625" width="11.42578125" style="27" customWidth="1"/>
    <col min="4626" max="4626" width="14.28515625" style="27" customWidth="1"/>
    <col min="4627" max="4627" width="25.7109375" style="27" customWidth="1"/>
    <col min="4628" max="4629" width="19.42578125" style="27" customWidth="1"/>
    <col min="4630" max="4864" width="10.85546875" style="27"/>
    <col min="4865" max="4865" width="5.28515625" style="27" customWidth="1"/>
    <col min="4866" max="4866" width="27.42578125" style="27" customWidth="1"/>
    <col min="4867" max="4867" width="18.85546875" style="27" customWidth="1"/>
    <col min="4868" max="4870" width="17" style="27" customWidth="1"/>
    <col min="4871" max="4874" width="6.42578125" style="27" customWidth="1"/>
    <col min="4875" max="4875" width="25.42578125" style="27" customWidth="1"/>
    <col min="4876" max="4876" width="20.28515625" style="27" customWidth="1"/>
    <col min="4877" max="4877" width="13.7109375" style="27" customWidth="1"/>
    <col min="4878" max="4878" width="28.140625" style="27" customWidth="1"/>
    <col min="4879" max="4881" width="11.42578125" style="27" customWidth="1"/>
    <col min="4882" max="4882" width="14.28515625" style="27" customWidth="1"/>
    <col min="4883" max="4883" width="25.7109375" style="27" customWidth="1"/>
    <col min="4884" max="4885" width="19.42578125" style="27" customWidth="1"/>
    <col min="4886" max="5120" width="10.85546875" style="27"/>
    <col min="5121" max="5121" width="5.28515625" style="27" customWidth="1"/>
    <col min="5122" max="5122" width="27.42578125" style="27" customWidth="1"/>
    <col min="5123" max="5123" width="18.85546875" style="27" customWidth="1"/>
    <col min="5124" max="5126" width="17" style="27" customWidth="1"/>
    <col min="5127" max="5130" width="6.42578125" style="27" customWidth="1"/>
    <col min="5131" max="5131" width="25.42578125" style="27" customWidth="1"/>
    <col min="5132" max="5132" width="20.28515625" style="27" customWidth="1"/>
    <col min="5133" max="5133" width="13.7109375" style="27" customWidth="1"/>
    <col min="5134" max="5134" width="28.140625" style="27" customWidth="1"/>
    <col min="5135" max="5137" width="11.42578125" style="27" customWidth="1"/>
    <col min="5138" max="5138" width="14.28515625" style="27" customWidth="1"/>
    <col min="5139" max="5139" width="25.7109375" style="27" customWidth="1"/>
    <col min="5140" max="5141" width="19.42578125" style="27" customWidth="1"/>
    <col min="5142" max="5376" width="10.85546875" style="27"/>
    <col min="5377" max="5377" width="5.28515625" style="27" customWidth="1"/>
    <col min="5378" max="5378" width="27.42578125" style="27" customWidth="1"/>
    <col min="5379" max="5379" width="18.85546875" style="27" customWidth="1"/>
    <col min="5380" max="5382" width="17" style="27" customWidth="1"/>
    <col min="5383" max="5386" width="6.42578125" style="27" customWidth="1"/>
    <col min="5387" max="5387" width="25.42578125" style="27" customWidth="1"/>
    <col min="5388" max="5388" width="20.28515625" style="27" customWidth="1"/>
    <col min="5389" max="5389" width="13.7109375" style="27" customWidth="1"/>
    <col min="5390" max="5390" width="28.140625" style="27" customWidth="1"/>
    <col min="5391" max="5393" width="11.42578125" style="27" customWidth="1"/>
    <col min="5394" max="5394" width="14.28515625" style="27" customWidth="1"/>
    <col min="5395" max="5395" width="25.7109375" style="27" customWidth="1"/>
    <col min="5396" max="5397" width="19.42578125" style="27" customWidth="1"/>
    <col min="5398" max="5632" width="10.85546875" style="27"/>
    <col min="5633" max="5633" width="5.28515625" style="27" customWidth="1"/>
    <col min="5634" max="5634" width="27.42578125" style="27" customWidth="1"/>
    <col min="5635" max="5635" width="18.85546875" style="27" customWidth="1"/>
    <col min="5636" max="5638" width="17" style="27" customWidth="1"/>
    <col min="5639" max="5642" width="6.42578125" style="27" customWidth="1"/>
    <col min="5643" max="5643" width="25.42578125" style="27" customWidth="1"/>
    <col min="5644" max="5644" width="20.28515625" style="27" customWidth="1"/>
    <col min="5645" max="5645" width="13.7109375" style="27" customWidth="1"/>
    <col min="5646" max="5646" width="28.140625" style="27" customWidth="1"/>
    <col min="5647" max="5649" width="11.42578125" style="27" customWidth="1"/>
    <col min="5650" max="5650" width="14.28515625" style="27" customWidth="1"/>
    <col min="5651" max="5651" width="25.7109375" style="27" customWidth="1"/>
    <col min="5652" max="5653" width="19.42578125" style="27" customWidth="1"/>
    <col min="5654" max="5888" width="10.85546875" style="27"/>
    <col min="5889" max="5889" width="5.28515625" style="27" customWidth="1"/>
    <col min="5890" max="5890" width="27.42578125" style="27" customWidth="1"/>
    <col min="5891" max="5891" width="18.85546875" style="27" customWidth="1"/>
    <col min="5892" max="5894" width="17" style="27" customWidth="1"/>
    <col min="5895" max="5898" width="6.42578125" style="27" customWidth="1"/>
    <col min="5899" max="5899" width="25.42578125" style="27" customWidth="1"/>
    <col min="5900" max="5900" width="20.28515625" style="27" customWidth="1"/>
    <col min="5901" max="5901" width="13.7109375" style="27" customWidth="1"/>
    <col min="5902" max="5902" width="28.140625" style="27" customWidth="1"/>
    <col min="5903" max="5905" width="11.42578125" style="27" customWidth="1"/>
    <col min="5906" max="5906" width="14.28515625" style="27" customWidth="1"/>
    <col min="5907" max="5907" width="25.7109375" style="27" customWidth="1"/>
    <col min="5908" max="5909" width="19.42578125" style="27" customWidth="1"/>
    <col min="5910" max="6144" width="10.85546875" style="27"/>
    <col min="6145" max="6145" width="5.28515625" style="27" customWidth="1"/>
    <col min="6146" max="6146" width="27.42578125" style="27" customWidth="1"/>
    <col min="6147" max="6147" width="18.85546875" style="27" customWidth="1"/>
    <col min="6148" max="6150" width="17" style="27" customWidth="1"/>
    <col min="6151" max="6154" width="6.42578125" style="27" customWidth="1"/>
    <col min="6155" max="6155" width="25.42578125" style="27" customWidth="1"/>
    <col min="6156" max="6156" width="20.28515625" style="27" customWidth="1"/>
    <col min="6157" max="6157" width="13.7109375" style="27" customWidth="1"/>
    <col min="6158" max="6158" width="28.140625" style="27" customWidth="1"/>
    <col min="6159" max="6161" width="11.42578125" style="27" customWidth="1"/>
    <col min="6162" max="6162" width="14.28515625" style="27" customWidth="1"/>
    <col min="6163" max="6163" width="25.7109375" style="27" customWidth="1"/>
    <col min="6164" max="6165" width="19.42578125" style="27" customWidth="1"/>
    <col min="6166" max="6400" width="10.85546875" style="27"/>
    <col min="6401" max="6401" width="5.28515625" style="27" customWidth="1"/>
    <col min="6402" max="6402" width="27.42578125" style="27" customWidth="1"/>
    <col min="6403" max="6403" width="18.85546875" style="27" customWidth="1"/>
    <col min="6404" max="6406" width="17" style="27" customWidth="1"/>
    <col min="6407" max="6410" width="6.42578125" style="27" customWidth="1"/>
    <col min="6411" max="6411" width="25.42578125" style="27" customWidth="1"/>
    <col min="6412" max="6412" width="20.28515625" style="27" customWidth="1"/>
    <col min="6413" max="6413" width="13.7109375" style="27" customWidth="1"/>
    <col min="6414" max="6414" width="28.140625" style="27" customWidth="1"/>
    <col min="6415" max="6417" width="11.42578125" style="27" customWidth="1"/>
    <col min="6418" max="6418" width="14.28515625" style="27" customWidth="1"/>
    <col min="6419" max="6419" width="25.7109375" style="27" customWidth="1"/>
    <col min="6420" max="6421" width="19.42578125" style="27" customWidth="1"/>
    <col min="6422" max="6656" width="10.85546875" style="27"/>
    <col min="6657" max="6657" width="5.28515625" style="27" customWidth="1"/>
    <col min="6658" max="6658" width="27.42578125" style="27" customWidth="1"/>
    <col min="6659" max="6659" width="18.85546875" style="27" customWidth="1"/>
    <col min="6660" max="6662" width="17" style="27" customWidth="1"/>
    <col min="6663" max="6666" width="6.42578125" style="27" customWidth="1"/>
    <col min="6667" max="6667" width="25.42578125" style="27" customWidth="1"/>
    <col min="6668" max="6668" width="20.28515625" style="27" customWidth="1"/>
    <col min="6669" max="6669" width="13.7109375" style="27" customWidth="1"/>
    <col min="6670" max="6670" width="28.140625" style="27" customWidth="1"/>
    <col min="6671" max="6673" width="11.42578125" style="27" customWidth="1"/>
    <col min="6674" max="6674" width="14.28515625" style="27" customWidth="1"/>
    <col min="6675" max="6675" width="25.7109375" style="27" customWidth="1"/>
    <col min="6676" max="6677" width="19.42578125" style="27" customWidth="1"/>
    <col min="6678" max="6912" width="10.85546875" style="27"/>
    <col min="6913" max="6913" width="5.28515625" style="27" customWidth="1"/>
    <col min="6914" max="6914" width="27.42578125" style="27" customWidth="1"/>
    <col min="6915" max="6915" width="18.85546875" style="27" customWidth="1"/>
    <col min="6916" max="6918" width="17" style="27" customWidth="1"/>
    <col min="6919" max="6922" width="6.42578125" style="27" customWidth="1"/>
    <col min="6923" max="6923" width="25.42578125" style="27" customWidth="1"/>
    <col min="6924" max="6924" width="20.28515625" style="27" customWidth="1"/>
    <col min="6925" max="6925" width="13.7109375" style="27" customWidth="1"/>
    <col min="6926" max="6926" width="28.140625" style="27" customWidth="1"/>
    <col min="6927" max="6929" width="11.42578125" style="27" customWidth="1"/>
    <col min="6930" max="6930" width="14.28515625" style="27" customWidth="1"/>
    <col min="6931" max="6931" width="25.7109375" style="27" customWidth="1"/>
    <col min="6932" max="6933" width="19.42578125" style="27" customWidth="1"/>
    <col min="6934" max="7168" width="10.85546875" style="27"/>
    <col min="7169" max="7169" width="5.28515625" style="27" customWidth="1"/>
    <col min="7170" max="7170" width="27.42578125" style="27" customWidth="1"/>
    <col min="7171" max="7171" width="18.85546875" style="27" customWidth="1"/>
    <col min="7172" max="7174" width="17" style="27" customWidth="1"/>
    <col min="7175" max="7178" width="6.42578125" style="27" customWidth="1"/>
    <col min="7179" max="7179" width="25.42578125" style="27" customWidth="1"/>
    <col min="7180" max="7180" width="20.28515625" style="27" customWidth="1"/>
    <col min="7181" max="7181" width="13.7109375" style="27" customWidth="1"/>
    <col min="7182" max="7182" width="28.140625" style="27" customWidth="1"/>
    <col min="7183" max="7185" width="11.42578125" style="27" customWidth="1"/>
    <col min="7186" max="7186" width="14.28515625" style="27" customWidth="1"/>
    <col min="7187" max="7187" width="25.7109375" style="27" customWidth="1"/>
    <col min="7188" max="7189" width="19.42578125" style="27" customWidth="1"/>
    <col min="7190" max="7424" width="10.85546875" style="27"/>
    <col min="7425" max="7425" width="5.28515625" style="27" customWidth="1"/>
    <col min="7426" max="7426" width="27.42578125" style="27" customWidth="1"/>
    <col min="7427" max="7427" width="18.85546875" style="27" customWidth="1"/>
    <col min="7428" max="7430" width="17" style="27" customWidth="1"/>
    <col min="7431" max="7434" width="6.42578125" style="27" customWidth="1"/>
    <col min="7435" max="7435" width="25.42578125" style="27" customWidth="1"/>
    <col min="7436" max="7436" width="20.28515625" style="27" customWidth="1"/>
    <col min="7437" max="7437" width="13.7109375" style="27" customWidth="1"/>
    <col min="7438" max="7438" width="28.140625" style="27" customWidth="1"/>
    <col min="7439" max="7441" width="11.42578125" style="27" customWidth="1"/>
    <col min="7442" max="7442" width="14.28515625" style="27" customWidth="1"/>
    <col min="7443" max="7443" width="25.7109375" style="27" customWidth="1"/>
    <col min="7444" max="7445" width="19.42578125" style="27" customWidth="1"/>
    <col min="7446" max="7680" width="10.85546875" style="27"/>
    <col min="7681" max="7681" width="5.28515625" style="27" customWidth="1"/>
    <col min="7682" max="7682" width="27.42578125" style="27" customWidth="1"/>
    <col min="7683" max="7683" width="18.85546875" style="27" customWidth="1"/>
    <col min="7684" max="7686" width="17" style="27" customWidth="1"/>
    <col min="7687" max="7690" width="6.42578125" style="27" customWidth="1"/>
    <col min="7691" max="7691" width="25.42578125" style="27" customWidth="1"/>
    <col min="7692" max="7692" width="20.28515625" style="27" customWidth="1"/>
    <col min="7693" max="7693" width="13.7109375" style="27" customWidth="1"/>
    <col min="7694" max="7694" width="28.140625" style="27" customWidth="1"/>
    <col min="7695" max="7697" width="11.42578125" style="27" customWidth="1"/>
    <col min="7698" max="7698" width="14.28515625" style="27" customWidth="1"/>
    <col min="7699" max="7699" width="25.7109375" style="27" customWidth="1"/>
    <col min="7700" max="7701" width="19.42578125" style="27" customWidth="1"/>
    <col min="7702" max="7936" width="10.85546875" style="27"/>
    <col min="7937" max="7937" width="5.28515625" style="27" customWidth="1"/>
    <col min="7938" max="7938" width="27.42578125" style="27" customWidth="1"/>
    <col min="7939" max="7939" width="18.85546875" style="27" customWidth="1"/>
    <col min="7940" max="7942" width="17" style="27" customWidth="1"/>
    <col min="7943" max="7946" width="6.42578125" style="27" customWidth="1"/>
    <col min="7947" max="7947" width="25.42578125" style="27" customWidth="1"/>
    <col min="7948" max="7948" width="20.28515625" style="27" customWidth="1"/>
    <col min="7949" max="7949" width="13.7109375" style="27" customWidth="1"/>
    <col min="7950" max="7950" width="28.140625" style="27" customWidth="1"/>
    <col min="7951" max="7953" width="11.42578125" style="27" customWidth="1"/>
    <col min="7954" max="7954" width="14.28515625" style="27" customWidth="1"/>
    <col min="7955" max="7955" width="25.7109375" style="27" customWidth="1"/>
    <col min="7956" max="7957" width="19.42578125" style="27" customWidth="1"/>
    <col min="7958" max="8192" width="10.85546875" style="27"/>
    <col min="8193" max="8193" width="5.28515625" style="27" customWidth="1"/>
    <col min="8194" max="8194" width="27.42578125" style="27" customWidth="1"/>
    <col min="8195" max="8195" width="18.85546875" style="27" customWidth="1"/>
    <col min="8196" max="8198" width="17" style="27" customWidth="1"/>
    <col min="8199" max="8202" width="6.42578125" style="27" customWidth="1"/>
    <col min="8203" max="8203" width="25.42578125" style="27" customWidth="1"/>
    <col min="8204" max="8204" width="20.28515625" style="27" customWidth="1"/>
    <col min="8205" max="8205" width="13.7109375" style="27" customWidth="1"/>
    <col min="8206" max="8206" width="28.140625" style="27" customWidth="1"/>
    <col min="8207" max="8209" width="11.42578125" style="27" customWidth="1"/>
    <col min="8210" max="8210" width="14.28515625" style="27" customWidth="1"/>
    <col min="8211" max="8211" width="25.7109375" style="27" customWidth="1"/>
    <col min="8212" max="8213" width="19.42578125" style="27" customWidth="1"/>
    <col min="8214" max="8448" width="10.85546875" style="27"/>
    <col min="8449" max="8449" width="5.28515625" style="27" customWidth="1"/>
    <col min="8450" max="8450" width="27.42578125" style="27" customWidth="1"/>
    <col min="8451" max="8451" width="18.85546875" style="27" customWidth="1"/>
    <col min="8452" max="8454" width="17" style="27" customWidth="1"/>
    <col min="8455" max="8458" width="6.42578125" style="27" customWidth="1"/>
    <col min="8459" max="8459" width="25.42578125" style="27" customWidth="1"/>
    <col min="8460" max="8460" width="20.28515625" style="27" customWidth="1"/>
    <col min="8461" max="8461" width="13.7109375" style="27" customWidth="1"/>
    <col min="8462" max="8462" width="28.140625" style="27" customWidth="1"/>
    <col min="8463" max="8465" width="11.42578125" style="27" customWidth="1"/>
    <col min="8466" max="8466" width="14.28515625" style="27" customWidth="1"/>
    <col min="8467" max="8467" width="25.7109375" style="27" customWidth="1"/>
    <col min="8468" max="8469" width="19.42578125" style="27" customWidth="1"/>
    <col min="8470" max="8704" width="10.85546875" style="27"/>
    <col min="8705" max="8705" width="5.28515625" style="27" customWidth="1"/>
    <col min="8706" max="8706" width="27.42578125" style="27" customWidth="1"/>
    <col min="8707" max="8707" width="18.85546875" style="27" customWidth="1"/>
    <col min="8708" max="8710" width="17" style="27" customWidth="1"/>
    <col min="8711" max="8714" width="6.42578125" style="27" customWidth="1"/>
    <col min="8715" max="8715" width="25.42578125" style="27" customWidth="1"/>
    <col min="8716" max="8716" width="20.28515625" style="27" customWidth="1"/>
    <col min="8717" max="8717" width="13.7109375" style="27" customWidth="1"/>
    <col min="8718" max="8718" width="28.140625" style="27" customWidth="1"/>
    <col min="8719" max="8721" width="11.42578125" style="27" customWidth="1"/>
    <col min="8722" max="8722" width="14.28515625" style="27" customWidth="1"/>
    <col min="8723" max="8723" width="25.7109375" style="27" customWidth="1"/>
    <col min="8724" max="8725" width="19.42578125" style="27" customWidth="1"/>
    <col min="8726" max="8960" width="10.85546875" style="27"/>
    <col min="8961" max="8961" width="5.28515625" style="27" customWidth="1"/>
    <col min="8962" max="8962" width="27.42578125" style="27" customWidth="1"/>
    <col min="8963" max="8963" width="18.85546875" style="27" customWidth="1"/>
    <col min="8964" max="8966" width="17" style="27" customWidth="1"/>
    <col min="8967" max="8970" width="6.42578125" style="27" customWidth="1"/>
    <col min="8971" max="8971" width="25.42578125" style="27" customWidth="1"/>
    <col min="8972" max="8972" width="20.28515625" style="27" customWidth="1"/>
    <col min="8973" max="8973" width="13.7109375" style="27" customWidth="1"/>
    <col min="8974" max="8974" width="28.140625" style="27" customWidth="1"/>
    <col min="8975" max="8977" width="11.42578125" style="27" customWidth="1"/>
    <col min="8978" max="8978" width="14.28515625" style="27" customWidth="1"/>
    <col min="8979" max="8979" width="25.7109375" style="27" customWidth="1"/>
    <col min="8980" max="8981" width="19.42578125" style="27" customWidth="1"/>
    <col min="8982" max="9216" width="10.85546875" style="27"/>
    <col min="9217" max="9217" width="5.28515625" style="27" customWidth="1"/>
    <col min="9218" max="9218" width="27.42578125" style="27" customWidth="1"/>
    <col min="9219" max="9219" width="18.85546875" style="27" customWidth="1"/>
    <col min="9220" max="9222" width="17" style="27" customWidth="1"/>
    <col min="9223" max="9226" width="6.42578125" style="27" customWidth="1"/>
    <col min="9227" max="9227" width="25.42578125" style="27" customWidth="1"/>
    <col min="9228" max="9228" width="20.28515625" style="27" customWidth="1"/>
    <col min="9229" max="9229" width="13.7109375" style="27" customWidth="1"/>
    <col min="9230" max="9230" width="28.140625" style="27" customWidth="1"/>
    <col min="9231" max="9233" width="11.42578125" style="27" customWidth="1"/>
    <col min="9234" max="9234" width="14.28515625" style="27" customWidth="1"/>
    <col min="9235" max="9235" width="25.7109375" style="27" customWidth="1"/>
    <col min="9236" max="9237" width="19.42578125" style="27" customWidth="1"/>
    <col min="9238" max="9472" width="10.85546875" style="27"/>
    <col min="9473" max="9473" width="5.28515625" style="27" customWidth="1"/>
    <col min="9474" max="9474" width="27.42578125" style="27" customWidth="1"/>
    <col min="9475" max="9475" width="18.85546875" style="27" customWidth="1"/>
    <col min="9476" max="9478" width="17" style="27" customWidth="1"/>
    <col min="9479" max="9482" width="6.42578125" style="27" customWidth="1"/>
    <col min="9483" max="9483" width="25.42578125" style="27" customWidth="1"/>
    <col min="9484" max="9484" width="20.28515625" style="27" customWidth="1"/>
    <col min="9485" max="9485" width="13.7109375" style="27" customWidth="1"/>
    <col min="9486" max="9486" width="28.140625" style="27" customWidth="1"/>
    <col min="9487" max="9489" width="11.42578125" style="27" customWidth="1"/>
    <col min="9490" max="9490" width="14.28515625" style="27" customWidth="1"/>
    <col min="9491" max="9491" width="25.7109375" style="27" customWidth="1"/>
    <col min="9492" max="9493" width="19.42578125" style="27" customWidth="1"/>
    <col min="9494" max="9728" width="10.85546875" style="27"/>
    <col min="9729" max="9729" width="5.28515625" style="27" customWidth="1"/>
    <col min="9730" max="9730" width="27.42578125" style="27" customWidth="1"/>
    <col min="9731" max="9731" width="18.85546875" style="27" customWidth="1"/>
    <col min="9732" max="9734" width="17" style="27" customWidth="1"/>
    <col min="9735" max="9738" width="6.42578125" style="27" customWidth="1"/>
    <col min="9739" max="9739" width="25.42578125" style="27" customWidth="1"/>
    <col min="9740" max="9740" width="20.28515625" style="27" customWidth="1"/>
    <col min="9741" max="9741" width="13.7109375" style="27" customWidth="1"/>
    <col min="9742" max="9742" width="28.140625" style="27" customWidth="1"/>
    <col min="9743" max="9745" width="11.42578125" style="27" customWidth="1"/>
    <col min="9746" max="9746" width="14.28515625" style="27" customWidth="1"/>
    <col min="9747" max="9747" width="25.7109375" style="27" customWidth="1"/>
    <col min="9748" max="9749" width="19.42578125" style="27" customWidth="1"/>
    <col min="9750" max="9984" width="10.85546875" style="27"/>
    <col min="9985" max="9985" width="5.28515625" style="27" customWidth="1"/>
    <col min="9986" max="9986" width="27.42578125" style="27" customWidth="1"/>
    <col min="9987" max="9987" width="18.85546875" style="27" customWidth="1"/>
    <col min="9988" max="9990" width="17" style="27" customWidth="1"/>
    <col min="9991" max="9994" width="6.42578125" style="27" customWidth="1"/>
    <col min="9995" max="9995" width="25.42578125" style="27" customWidth="1"/>
    <col min="9996" max="9996" width="20.28515625" style="27" customWidth="1"/>
    <col min="9997" max="9997" width="13.7109375" style="27" customWidth="1"/>
    <col min="9998" max="9998" width="28.140625" style="27" customWidth="1"/>
    <col min="9999" max="10001" width="11.42578125" style="27" customWidth="1"/>
    <col min="10002" max="10002" width="14.28515625" style="27" customWidth="1"/>
    <col min="10003" max="10003" width="25.7109375" style="27" customWidth="1"/>
    <col min="10004" max="10005" width="19.42578125" style="27" customWidth="1"/>
    <col min="10006" max="10240" width="10.85546875" style="27"/>
    <col min="10241" max="10241" width="5.28515625" style="27" customWidth="1"/>
    <col min="10242" max="10242" width="27.42578125" style="27" customWidth="1"/>
    <col min="10243" max="10243" width="18.85546875" style="27" customWidth="1"/>
    <col min="10244" max="10246" width="17" style="27" customWidth="1"/>
    <col min="10247" max="10250" width="6.42578125" style="27" customWidth="1"/>
    <col min="10251" max="10251" width="25.42578125" style="27" customWidth="1"/>
    <col min="10252" max="10252" width="20.28515625" style="27" customWidth="1"/>
    <col min="10253" max="10253" width="13.7109375" style="27" customWidth="1"/>
    <col min="10254" max="10254" width="28.140625" style="27" customWidth="1"/>
    <col min="10255" max="10257" width="11.42578125" style="27" customWidth="1"/>
    <col min="10258" max="10258" width="14.28515625" style="27" customWidth="1"/>
    <col min="10259" max="10259" width="25.7109375" style="27" customWidth="1"/>
    <col min="10260" max="10261" width="19.42578125" style="27" customWidth="1"/>
    <col min="10262" max="10496" width="10.85546875" style="27"/>
    <col min="10497" max="10497" width="5.28515625" style="27" customWidth="1"/>
    <col min="10498" max="10498" width="27.42578125" style="27" customWidth="1"/>
    <col min="10499" max="10499" width="18.85546875" style="27" customWidth="1"/>
    <col min="10500" max="10502" width="17" style="27" customWidth="1"/>
    <col min="10503" max="10506" width="6.42578125" style="27" customWidth="1"/>
    <col min="10507" max="10507" width="25.42578125" style="27" customWidth="1"/>
    <col min="10508" max="10508" width="20.28515625" style="27" customWidth="1"/>
    <col min="10509" max="10509" width="13.7109375" style="27" customWidth="1"/>
    <col min="10510" max="10510" width="28.140625" style="27" customWidth="1"/>
    <col min="10511" max="10513" width="11.42578125" style="27" customWidth="1"/>
    <col min="10514" max="10514" width="14.28515625" style="27" customWidth="1"/>
    <col min="10515" max="10515" width="25.7109375" style="27" customWidth="1"/>
    <col min="10516" max="10517" width="19.42578125" style="27" customWidth="1"/>
    <col min="10518" max="10752" width="10.85546875" style="27"/>
    <col min="10753" max="10753" width="5.28515625" style="27" customWidth="1"/>
    <col min="10754" max="10754" width="27.42578125" style="27" customWidth="1"/>
    <col min="10755" max="10755" width="18.85546875" style="27" customWidth="1"/>
    <col min="10756" max="10758" width="17" style="27" customWidth="1"/>
    <col min="10759" max="10762" width="6.42578125" style="27" customWidth="1"/>
    <col min="10763" max="10763" width="25.42578125" style="27" customWidth="1"/>
    <col min="10764" max="10764" width="20.28515625" style="27" customWidth="1"/>
    <col min="10765" max="10765" width="13.7109375" style="27" customWidth="1"/>
    <col min="10766" max="10766" width="28.140625" style="27" customWidth="1"/>
    <col min="10767" max="10769" width="11.42578125" style="27" customWidth="1"/>
    <col min="10770" max="10770" width="14.28515625" style="27" customWidth="1"/>
    <col min="10771" max="10771" width="25.7109375" style="27" customWidth="1"/>
    <col min="10772" max="10773" width="19.42578125" style="27" customWidth="1"/>
    <col min="10774" max="11008" width="10.85546875" style="27"/>
    <col min="11009" max="11009" width="5.28515625" style="27" customWidth="1"/>
    <col min="11010" max="11010" width="27.42578125" style="27" customWidth="1"/>
    <col min="11011" max="11011" width="18.85546875" style="27" customWidth="1"/>
    <col min="11012" max="11014" width="17" style="27" customWidth="1"/>
    <col min="11015" max="11018" width="6.42578125" style="27" customWidth="1"/>
    <col min="11019" max="11019" width="25.42578125" style="27" customWidth="1"/>
    <col min="11020" max="11020" width="20.28515625" style="27" customWidth="1"/>
    <col min="11021" max="11021" width="13.7109375" style="27" customWidth="1"/>
    <col min="11022" max="11022" width="28.140625" style="27" customWidth="1"/>
    <col min="11023" max="11025" width="11.42578125" style="27" customWidth="1"/>
    <col min="11026" max="11026" width="14.28515625" style="27" customWidth="1"/>
    <col min="11027" max="11027" width="25.7109375" style="27" customWidth="1"/>
    <col min="11028" max="11029" width="19.42578125" style="27" customWidth="1"/>
    <col min="11030" max="11264" width="10.85546875" style="27"/>
    <col min="11265" max="11265" width="5.28515625" style="27" customWidth="1"/>
    <col min="11266" max="11266" width="27.42578125" style="27" customWidth="1"/>
    <col min="11267" max="11267" width="18.85546875" style="27" customWidth="1"/>
    <col min="11268" max="11270" width="17" style="27" customWidth="1"/>
    <col min="11271" max="11274" width="6.42578125" style="27" customWidth="1"/>
    <col min="11275" max="11275" width="25.42578125" style="27" customWidth="1"/>
    <col min="11276" max="11276" width="20.28515625" style="27" customWidth="1"/>
    <col min="11277" max="11277" width="13.7109375" style="27" customWidth="1"/>
    <col min="11278" max="11278" width="28.140625" style="27" customWidth="1"/>
    <col min="11279" max="11281" width="11.42578125" style="27" customWidth="1"/>
    <col min="11282" max="11282" width="14.28515625" style="27" customWidth="1"/>
    <col min="11283" max="11283" width="25.7109375" style="27" customWidth="1"/>
    <col min="11284" max="11285" width="19.42578125" style="27" customWidth="1"/>
    <col min="11286" max="11520" width="10.85546875" style="27"/>
    <col min="11521" max="11521" width="5.28515625" style="27" customWidth="1"/>
    <col min="11522" max="11522" width="27.42578125" style="27" customWidth="1"/>
    <col min="11523" max="11523" width="18.85546875" style="27" customWidth="1"/>
    <col min="11524" max="11526" width="17" style="27" customWidth="1"/>
    <col min="11527" max="11530" width="6.42578125" style="27" customWidth="1"/>
    <col min="11531" max="11531" width="25.42578125" style="27" customWidth="1"/>
    <col min="11532" max="11532" width="20.28515625" style="27" customWidth="1"/>
    <col min="11533" max="11533" width="13.7109375" style="27" customWidth="1"/>
    <col min="11534" max="11534" width="28.140625" style="27" customWidth="1"/>
    <col min="11535" max="11537" width="11.42578125" style="27" customWidth="1"/>
    <col min="11538" max="11538" width="14.28515625" style="27" customWidth="1"/>
    <col min="11539" max="11539" width="25.7109375" style="27" customWidth="1"/>
    <col min="11540" max="11541" width="19.42578125" style="27" customWidth="1"/>
    <col min="11542" max="11776" width="10.85546875" style="27"/>
    <col min="11777" max="11777" width="5.28515625" style="27" customWidth="1"/>
    <col min="11778" max="11778" width="27.42578125" style="27" customWidth="1"/>
    <col min="11779" max="11779" width="18.85546875" style="27" customWidth="1"/>
    <col min="11780" max="11782" width="17" style="27" customWidth="1"/>
    <col min="11783" max="11786" width="6.42578125" style="27" customWidth="1"/>
    <col min="11787" max="11787" width="25.42578125" style="27" customWidth="1"/>
    <col min="11788" max="11788" width="20.28515625" style="27" customWidth="1"/>
    <col min="11789" max="11789" width="13.7109375" style="27" customWidth="1"/>
    <col min="11790" max="11790" width="28.140625" style="27" customWidth="1"/>
    <col min="11791" max="11793" width="11.42578125" style="27" customWidth="1"/>
    <col min="11794" max="11794" width="14.28515625" style="27" customWidth="1"/>
    <col min="11795" max="11795" width="25.7109375" style="27" customWidth="1"/>
    <col min="11796" max="11797" width="19.42578125" style="27" customWidth="1"/>
    <col min="11798" max="12032" width="10.85546875" style="27"/>
    <col min="12033" max="12033" width="5.28515625" style="27" customWidth="1"/>
    <col min="12034" max="12034" width="27.42578125" style="27" customWidth="1"/>
    <col min="12035" max="12035" width="18.85546875" style="27" customWidth="1"/>
    <col min="12036" max="12038" width="17" style="27" customWidth="1"/>
    <col min="12039" max="12042" width="6.42578125" style="27" customWidth="1"/>
    <col min="12043" max="12043" width="25.42578125" style="27" customWidth="1"/>
    <col min="12044" max="12044" width="20.28515625" style="27" customWidth="1"/>
    <col min="12045" max="12045" width="13.7109375" style="27" customWidth="1"/>
    <col min="12046" max="12046" width="28.140625" style="27" customWidth="1"/>
    <col min="12047" max="12049" width="11.42578125" style="27" customWidth="1"/>
    <col min="12050" max="12050" width="14.28515625" style="27" customWidth="1"/>
    <col min="12051" max="12051" width="25.7109375" style="27" customWidth="1"/>
    <col min="12052" max="12053" width="19.42578125" style="27" customWidth="1"/>
    <col min="12054" max="12288" width="10.85546875" style="27"/>
    <col min="12289" max="12289" width="5.28515625" style="27" customWidth="1"/>
    <col min="12290" max="12290" width="27.42578125" style="27" customWidth="1"/>
    <col min="12291" max="12291" width="18.85546875" style="27" customWidth="1"/>
    <col min="12292" max="12294" width="17" style="27" customWidth="1"/>
    <col min="12295" max="12298" width="6.42578125" style="27" customWidth="1"/>
    <col min="12299" max="12299" width="25.42578125" style="27" customWidth="1"/>
    <col min="12300" max="12300" width="20.28515625" style="27" customWidth="1"/>
    <col min="12301" max="12301" width="13.7109375" style="27" customWidth="1"/>
    <col min="12302" max="12302" width="28.140625" style="27" customWidth="1"/>
    <col min="12303" max="12305" width="11.42578125" style="27" customWidth="1"/>
    <col min="12306" max="12306" width="14.28515625" style="27" customWidth="1"/>
    <col min="12307" max="12307" width="25.7109375" style="27" customWidth="1"/>
    <col min="12308" max="12309" width="19.42578125" style="27" customWidth="1"/>
    <col min="12310" max="12544" width="10.85546875" style="27"/>
    <col min="12545" max="12545" width="5.28515625" style="27" customWidth="1"/>
    <col min="12546" max="12546" width="27.42578125" style="27" customWidth="1"/>
    <col min="12547" max="12547" width="18.85546875" style="27" customWidth="1"/>
    <col min="12548" max="12550" width="17" style="27" customWidth="1"/>
    <col min="12551" max="12554" width="6.42578125" style="27" customWidth="1"/>
    <col min="12555" max="12555" width="25.42578125" style="27" customWidth="1"/>
    <col min="12556" max="12556" width="20.28515625" style="27" customWidth="1"/>
    <col min="12557" max="12557" width="13.7109375" style="27" customWidth="1"/>
    <col min="12558" max="12558" width="28.140625" style="27" customWidth="1"/>
    <col min="12559" max="12561" width="11.42578125" style="27" customWidth="1"/>
    <col min="12562" max="12562" width="14.28515625" style="27" customWidth="1"/>
    <col min="12563" max="12563" width="25.7109375" style="27" customWidth="1"/>
    <col min="12564" max="12565" width="19.42578125" style="27" customWidth="1"/>
    <col min="12566" max="12800" width="10.85546875" style="27"/>
    <col min="12801" max="12801" width="5.28515625" style="27" customWidth="1"/>
    <col min="12802" max="12802" width="27.42578125" style="27" customWidth="1"/>
    <col min="12803" max="12803" width="18.85546875" style="27" customWidth="1"/>
    <col min="12804" max="12806" width="17" style="27" customWidth="1"/>
    <col min="12807" max="12810" width="6.42578125" style="27" customWidth="1"/>
    <col min="12811" max="12811" width="25.42578125" style="27" customWidth="1"/>
    <col min="12812" max="12812" width="20.28515625" style="27" customWidth="1"/>
    <col min="12813" max="12813" width="13.7109375" style="27" customWidth="1"/>
    <col min="12814" max="12814" width="28.140625" style="27" customWidth="1"/>
    <col min="12815" max="12817" width="11.42578125" style="27" customWidth="1"/>
    <col min="12818" max="12818" width="14.28515625" style="27" customWidth="1"/>
    <col min="12819" max="12819" width="25.7109375" style="27" customWidth="1"/>
    <col min="12820" max="12821" width="19.42578125" style="27" customWidth="1"/>
    <col min="12822" max="13056" width="10.85546875" style="27"/>
    <col min="13057" max="13057" width="5.28515625" style="27" customWidth="1"/>
    <col min="13058" max="13058" width="27.42578125" style="27" customWidth="1"/>
    <col min="13059" max="13059" width="18.85546875" style="27" customWidth="1"/>
    <col min="13060" max="13062" width="17" style="27" customWidth="1"/>
    <col min="13063" max="13066" width="6.42578125" style="27" customWidth="1"/>
    <col min="13067" max="13067" width="25.42578125" style="27" customWidth="1"/>
    <col min="13068" max="13068" width="20.28515625" style="27" customWidth="1"/>
    <col min="13069" max="13069" width="13.7109375" style="27" customWidth="1"/>
    <col min="13070" max="13070" width="28.140625" style="27" customWidth="1"/>
    <col min="13071" max="13073" width="11.42578125" style="27" customWidth="1"/>
    <col min="13074" max="13074" width="14.28515625" style="27" customWidth="1"/>
    <col min="13075" max="13075" width="25.7109375" style="27" customWidth="1"/>
    <col min="13076" max="13077" width="19.42578125" style="27" customWidth="1"/>
    <col min="13078" max="13312" width="10.85546875" style="27"/>
    <col min="13313" max="13313" width="5.28515625" style="27" customWidth="1"/>
    <col min="13314" max="13314" width="27.42578125" style="27" customWidth="1"/>
    <col min="13315" max="13315" width="18.85546875" style="27" customWidth="1"/>
    <col min="13316" max="13318" width="17" style="27" customWidth="1"/>
    <col min="13319" max="13322" width="6.42578125" style="27" customWidth="1"/>
    <col min="13323" max="13323" width="25.42578125" style="27" customWidth="1"/>
    <col min="13324" max="13324" width="20.28515625" style="27" customWidth="1"/>
    <col min="13325" max="13325" width="13.7109375" style="27" customWidth="1"/>
    <col min="13326" max="13326" width="28.140625" style="27" customWidth="1"/>
    <col min="13327" max="13329" width="11.42578125" style="27" customWidth="1"/>
    <col min="13330" max="13330" width="14.28515625" style="27" customWidth="1"/>
    <col min="13331" max="13331" width="25.7109375" style="27" customWidth="1"/>
    <col min="13332" max="13333" width="19.42578125" style="27" customWidth="1"/>
    <col min="13334" max="13568" width="10.85546875" style="27"/>
    <col min="13569" max="13569" width="5.28515625" style="27" customWidth="1"/>
    <col min="13570" max="13570" width="27.42578125" style="27" customWidth="1"/>
    <col min="13571" max="13571" width="18.85546875" style="27" customWidth="1"/>
    <col min="13572" max="13574" width="17" style="27" customWidth="1"/>
    <col min="13575" max="13578" width="6.42578125" style="27" customWidth="1"/>
    <col min="13579" max="13579" width="25.42578125" style="27" customWidth="1"/>
    <col min="13580" max="13580" width="20.28515625" style="27" customWidth="1"/>
    <col min="13581" max="13581" width="13.7109375" style="27" customWidth="1"/>
    <col min="13582" max="13582" width="28.140625" style="27" customWidth="1"/>
    <col min="13583" max="13585" width="11.42578125" style="27" customWidth="1"/>
    <col min="13586" max="13586" width="14.28515625" style="27" customWidth="1"/>
    <col min="13587" max="13587" width="25.7109375" style="27" customWidth="1"/>
    <col min="13588" max="13589" width="19.42578125" style="27" customWidth="1"/>
    <col min="13590" max="13824" width="10.85546875" style="27"/>
    <col min="13825" max="13825" width="5.28515625" style="27" customWidth="1"/>
    <col min="13826" max="13826" width="27.42578125" style="27" customWidth="1"/>
    <col min="13827" max="13827" width="18.85546875" style="27" customWidth="1"/>
    <col min="13828" max="13830" width="17" style="27" customWidth="1"/>
    <col min="13831" max="13834" width="6.42578125" style="27" customWidth="1"/>
    <col min="13835" max="13835" width="25.42578125" style="27" customWidth="1"/>
    <col min="13836" max="13836" width="20.28515625" style="27" customWidth="1"/>
    <col min="13837" max="13837" width="13.7109375" style="27" customWidth="1"/>
    <col min="13838" max="13838" width="28.140625" style="27" customWidth="1"/>
    <col min="13839" max="13841" width="11.42578125" style="27" customWidth="1"/>
    <col min="13842" max="13842" width="14.28515625" style="27" customWidth="1"/>
    <col min="13843" max="13843" width="25.7109375" style="27" customWidth="1"/>
    <col min="13844" max="13845" width="19.42578125" style="27" customWidth="1"/>
    <col min="13846" max="14080" width="10.85546875" style="27"/>
    <col min="14081" max="14081" width="5.28515625" style="27" customWidth="1"/>
    <col min="14082" max="14082" width="27.42578125" style="27" customWidth="1"/>
    <col min="14083" max="14083" width="18.85546875" style="27" customWidth="1"/>
    <col min="14084" max="14086" width="17" style="27" customWidth="1"/>
    <col min="14087" max="14090" width="6.42578125" style="27" customWidth="1"/>
    <col min="14091" max="14091" width="25.42578125" style="27" customWidth="1"/>
    <col min="14092" max="14092" width="20.28515625" style="27" customWidth="1"/>
    <col min="14093" max="14093" width="13.7109375" style="27" customWidth="1"/>
    <col min="14094" max="14094" width="28.140625" style="27" customWidth="1"/>
    <col min="14095" max="14097" width="11.42578125" style="27" customWidth="1"/>
    <col min="14098" max="14098" width="14.28515625" style="27" customWidth="1"/>
    <col min="14099" max="14099" width="25.7109375" style="27" customWidth="1"/>
    <col min="14100" max="14101" width="19.42578125" style="27" customWidth="1"/>
    <col min="14102" max="14336" width="10.85546875" style="27"/>
    <col min="14337" max="14337" width="5.28515625" style="27" customWidth="1"/>
    <col min="14338" max="14338" width="27.42578125" style="27" customWidth="1"/>
    <col min="14339" max="14339" width="18.85546875" style="27" customWidth="1"/>
    <col min="14340" max="14342" width="17" style="27" customWidth="1"/>
    <col min="14343" max="14346" width="6.42578125" style="27" customWidth="1"/>
    <col min="14347" max="14347" width="25.42578125" style="27" customWidth="1"/>
    <col min="14348" max="14348" width="20.28515625" style="27" customWidth="1"/>
    <col min="14349" max="14349" width="13.7109375" style="27" customWidth="1"/>
    <col min="14350" max="14350" width="28.140625" style="27" customWidth="1"/>
    <col min="14351" max="14353" width="11.42578125" style="27" customWidth="1"/>
    <col min="14354" max="14354" width="14.28515625" style="27" customWidth="1"/>
    <col min="14355" max="14355" width="25.7109375" style="27" customWidth="1"/>
    <col min="14356" max="14357" width="19.42578125" style="27" customWidth="1"/>
    <col min="14358" max="14592" width="10.85546875" style="27"/>
    <col min="14593" max="14593" width="5.28515625" style="27" customWidth="1"/>
    <col min="14594" max="14594" width="27.42578125" style="27" customWidth="1"/>
    <col min="14595" max="14595" width="18.85546875" style="27" customWidth="1"/>
    <col min="14596" max="14598" width="17" style="27" customWidth="1"/>
    <col min="14599" max="14602" width="6.42578125" style="27" customWidth="1"/>
    <col min="14603" max="14603" width="25.42578125" style="27" customWidth="1"/>
    <col min="14604" max="14604" width="20.28515625" style="27" customWidth="1"/>
    <col min="14605" max="14605" width="13.7109375" style="27" customWidth="1"/>
    <col min="14606" max="14606" width="28.140625" style="27" customWidth="1"/>
    <col min="14607" max="14609" width="11.42578125" style="27" customWidth="1"/>
    <col min="14610" max="14610" width="14.28515625" style="27" customWidth="1"/>
    <col min="14611" max="14611" width="25.7109375" style="27" customWidth="1"/>
    <col min="14612" max="14613" width="19.42578125" style="27" customWidth="1"/>
    <col min="14614" max="14848" width="10.85546875" style="27"/>
    <col min="14849" max="14849" width="5.28515625" style="27" customWidth="1"/>
    <col min="14850" max="14850" width="27.42578125" style="27" customWidth="1"/>
    <col min="14851" max="14851" width="18.85546875" style="27" customWidth="1"/>
    <col min="14852" max="14854" width="17" style="27" customWidth="1"/>
    <col min="14855" max="14858" width="6.42578125" style="27" customWidth="1"/>
    <col min="14859" max="14859" width="25.42578125" style="27" customWidth="1"/>
    <col min="14860" max="14860" width="20.28515625" style="27" customWidth="1"/>
    <col min="14861" max="14861" width="13.7109375" style="27" customWidth="1"/>
    <col min="14862" max="14862" width="28.140625" style="27" customWidth="1"/>
    <col min="14863" max="14865" width="11.42578125" style="27" customWidth="1"/>
    <col min="14866" max="14866" width="14.28515625" style="27" customWidth="1"/>
    <col min="14867" max="14867" width="25.7109375" style="27" customWidth="1"/>
    <col min="14868" max="14869" width="19.42578125" style="27" customWidth="1"/>
    <col min="14870" max="15104" width="10.85546875" style="27"/>
    <col min="15105" max="15105" width="5.28515625" style="27" customWidth="1"/>
    <col min="15106" max="15106" width="27.42578125" style="27" customWidth="1"/>
    <col min="15107" max="15107" width="18.85546875" style="27" customWidth="1"/>
    <col min="15108" max="15110" width="17" style="27" customWidth="1"/>
    <col min="15111" max="15114" width="6.42578125" style="27" customWidth="1"/>
    <col min="15115" max="15115" width="25.42578125" style="27" customWidth="1"/>
    <col min="15116" max="15116" width="20.28515625" style="27" customWidth="1"/>
    <col min="15117" max="15117" width="13.7109375" style="27" customWidth="1"/>
    <col min="15118" max="15118" width="28.140625" style="27" customWidth="1"/>
    <col min="15119" max="15121" width="11.42578125" style="27" customWidth="1"/>
    <col min="15122" max="15122" width="14.28515625" style="27" customWidth="1"/>
    <col min="15123" max="15123" width="25.7109375" style="27" customWidth="1"/>
    <col min="15124" max="15125" width="19.42578125" style="27" customWidth="1"/>
    <col min="15126" max="15360" width="10.85546875" style="27"/>
    <col min="15361" max="15361" width="5.28515625" style="27" customWidth="1"/>
    <col min="15362" max="15362" width="27.42578125" style="27" customWidth="1"/>
    <col min="15363" max="15363" width="18.85546875" style="27" customWidth="1"/>
    <col min="15364" max="15366" width="17" style="27" customWidth="1"/>
    <col min="15367" max="15370" width="6.42578125" style="27" customWidth="1"/>
    <col min="15371" max="15371" width="25.42578125" style="27" customWidth="1"/>
    <col min="15372" max="15372" width="20.28515625" style="27" customWidth="1"/>
    <col min="15373" max="15373" width="13.7109375" style="27" customWidth="1"/>
    <col min="15374" max="15374" width="28.140625" style="27" customWidth="1"/>
    <col min="15375" max="15377" width="11.42578125" style="27" customWidth="1"/>
    <col min="15378" max="15378" width="14.28515625" style="27" customWidth="1"/>
    <col min="15379" max="15379" width="25.7109375" style="27" customWidth="1"/>
    <col min="15380" max="15381" width="19.42578125" style="27" customWidth="1"/>
    <col min="15382" max="15616" width="10.85546875" style="27"/>
    <col min="15617" max="15617" width="5.28515625" style="27" customWidth="1"/>
    <col min="15618" max="15618" width="27.42578125" style="27" customWidth="1"/>
    <col min="15619" max="15619" width="18.85546875" style="27" customWidth="1"/>
    <col min="15620" max="15622" width="17" style="27" customWidth="1"/>
    <col min="15623" max="15626" width="6.42578125" style="27" customWidth="1"/>
    <col min="15627" max="15627" width="25.42578125" style="27" customWidth="1"/>
    <col min="15628" max="15628" width="20.28515625" style="27" customWidth="1"/>
    <col min="15629" max="15629" width="13.7109375" style="27" customWidth="1"/>
    <col min="15630" max="15630" width="28.140625" style="27" customWidth="1"/>
    <col min="15631" max="15633" width="11.42578125" style="27" customWidth="1"/>
    <col min="15634" max="15634" width="14.28515625" style="27" customWidth="1"/>
    <col min="15635" max="15635" width="25.7109375" style="27" customWidth="1"/>
    <col min="15636" max="15637" width="19.42578125" style="27" customWidth="1"/>
    <col min="15638" max="15872" width="10.85546875" style="27"/>
    <col min="15873" max="15873" width="5.28515625" style="27" customWidth="1"/>
    <col min="15874" max="15874" width="27.42578125" style="27" customWidth="1"/>
    <col min="15875" max="15875" width="18.85546875" style="27" customWidth="1"/>
    <col min="15876" max="15878" width="17" style="27" customWidth="1"/>
    <col min="15879" max="15882" width="6.42578125" style="27" customWidth="1"/>
    <col min="15883" max="15883" width="25.42578125" style="27" customWidth="1"/>
    <col min="15884" max="15884" width="20.28515625" style="27" customWidth="1"/>
    <col min="15885" max="15885" width="13.7109375" style="27" customWidth="1"/>
    <col min="15886" max="15886" width="28.140625" style="27" customWidth="1"/>
    <col min="15887" max="15889" width="11.42578125" style="27" customWidth="1"/>
    <col min="15890" max="15890" width="14.28515625" style="27" customWidth="1"/>
    <col min="15891" max="15891" width="25.7109375" style="27" customWidth="1"/>
    <col min="15892" max="15893" width="19.42578125" style="27" customWidth="1"/>
    <col min="15894" max="16128" width="10.85546875" style="27"/>
    <col min="16129" max="16129" width="5.28515625" style="27" customWidth="1"/>
    <col min="16130" max="16130" width="27.42578125" style="27" customWidth="1"/>
    <col min="16131" max="16131" width="18.85546875" style="27" customWidth="1"/>
    <col min="16132" max="16134" width="17" style="27" customWidth="1"/>
    <col min="16135" max="16138" width="6.42578125" style="27" customWidth="1"/>
    <col min="16139" max="16139" width="25.42578125" style="27" customWidth="1"/>
    <col min="16140" max="16140" width="20.28515625" style="27" customWidth="1"/>
    <col min="16141" max="16141" width="13.7109375" style="27" customWidth="1"/>
    <col min="16142" max="16142" width="28.140625" style="27" customWidth="1"/>
    <col min="16143" max="16145" width="11.42578125" style="27" customWidth="1"/>
    <col min="16146" max="16146" width="14.28515625" style="27" customWidth="1"/>
    <col min="16147" max="16147" width="25.7109375" style="27" customWidth="1"/>
    <col min="16148" max="16149" width="19.42578125" style="27" customWidth="1"/>
    <col min="16150" max="16384" width="10.85546875" style="27"/>
  </cols>
  <sheetData>
    <row r="1" spans="1:21" ht="26.1" customHeight="1" x14ac:dyDescent="0.25">
      <c r="A1" s="618"/>
      <c r="B1" s="619"/>
      <c r="C1" s="619"/>
      <c r="D1" s="620" t="s">
        <v>72</v>
      </c>
      <c r="E1" s="620"/>
      <c r="F1" s="620"/>
      <c r="G1" s="620"/>
      <c r="H1" s="620"/>
      <c r="I1" s="620"/>
      <c r="J1" s="620"/>
      <c r="K1" s="620"/>
      <c r="L1" s="620"/>
      <c r="M1" s="620"/>
      <c r="N1" s="620"/>
      <c r="O1" s="620"/>
      <c r="P1" s="620"/>
      <c r="Q1" s="620"/>
      <c r="R1" s="620"/>
      <c r="S1" s="620"/>
      <c r="T1" s="530" t="s">
        <v>1251</v>
      </c>
      <c r="U1" s="532"/>
    </row>
    <row r="2" spans="1:21" ht="26.1" customHeight="1" x14ac:dyDescent="0.25">
      <c r="A2" s="615"/>
      <c r="B2" s="616"/>
      <c r="C2" s="616"/>
      <c r="D2" s="621"/>
      <c r="E2" s="621"/>
      <c r="F2" s="621"/>
      <c r="G2" s="621"/>
      <c r="H2" s="621"/>
      <c r="I2" s="621"/>
      <c r="J2" s="621"/>
      <c r="K2" s="621"/>
      <c r="L2" s="621"/>
      <c r="M2" s="621"/>
      <c r="N2" s="621"/>
      <c r="O2" s="621"/>
      <c r="P2" s="621"/>
      <c r="Q2" s="621"/>
      <c r="R2" s="621"/>
      <c r="S2" s="621"/>
      <c r="T2" s="533" t="s">
        <v>1254</v>
      </c>
      <c r="U2" s="535"/>
    </row>
    <row r="3" spans="1:21" ht="26.1" customHeight="1" x14ac:dyDescent="0.25">
      <c r="A3" s="615"/>
      <c r="B3" s="616"/>
      <c r="C3" s="616"/>
      <c r="D3" s="621"/>
      <c r="E3" s="621"/>
      <c r="F3" s="621"/>
      <c r="G3" s="621"/>
      <c r="H3" s="621"/>
      <c r="I3" s="621"/>
      <c r="J3" s="621"/>
      <c r="K3" s="621"/>
      <c r="L3" s="621"/>
      <c r="M3" s="621"/>
      <c r="N3" s="621"/>
      <c r="O3" s="621"/>
      <c r="P3" s="621"/>
      <c r="Q3" s="621"/>
      <c r="R3" s="621"/>
      <c r="S3" s="621"/>
      <c r="T3" s="533" t="s">
        <v>1253</v>
      </c>
      <c r="U3" s="535"/>
    </row>
    <row r="4" spans="1:21" ht="5.0999999999999996" customHeight="1" x14ac:dyDescent="0.25">
      <c r="A4" s="615"/>
      <c r="B4" s="616"/>
      <c r="C4" s="616"/>
      <c r="D4" s="616"/>
      <c r="E4" s="616"/>
      <c r="F4" s="616"/>
      <c r="G4" s="616"/>
      <c r="H4" s="616"/>
      <c r="I4" s="616"/>
      <c r="J4" s="616"/>
      <c r="K4" s="616"/>
      <c r="L4" s="616"/>
      <c r="M4" s="616"/>
      <c r="N4" s="616"/>
      <c r="O4" s="616"/>
      <c r="P4" s="616"/>
      <c r="Q4" s="616"/>
      <c r="R4" s="616"/>
      <c r="S4" s="616"/>
      <c r="T4" s="616"/>
      <c r="U4" s="617"/>
    </row>
    <row r="5" spans="1:21" ht="30.95" customHeight="1" x14ac:dyDescent="0.25">
      <c r="A5" s="517" t="s">
        <v>73</v>
      </c>
      <c r="B5" s="627" t="s">
        <v>74</v>
      </c>
      <c r="C5" s="627" t="s">
        <v>75</v>
      </c>
      <c r="D5" s="627" t="s">
        <v>24</v>
      </c>
      <c r="E5" s="627"/>
      <c r="F5" s="627"/>
      <c r="G5" s="627" t="s">
        <v>76</v>
      </c>
      <c r="H5" s="627"/>
      <c r="I5" s="627" t="s">
        <v>77</v>
      </c>
      <c r="J5" s="627"/>
      <c r="K5" s="627" t="s">
        <v>78</v>
      </c>
      <c r="L5" s="627"/>
      <c r="M5" s="627"/>
      <c r="N5" s="627"/>
      <c r="O5" s="627" t="s">
        <v>79</v>
      </c>
      <c r="P5" s="627"/>
      <c r="Q5" s="627"/>
      <c r="R5" s="518" t="s">
        <v>80</v>
      </c>
      <c r="S5" s="627" t="s">
        <v>81</v>
      </c>
      <c r="T5" s="627" t="s">
        <v>92</v>
      </c>
      <c r="U5" s="626" t="s">
        <v>82</v>
      </c>
    </row>
    <row r="6" spans="1:21" ht="53.1" customHeight="1" x14ac:dyDescent="0.25">
      <c r="A6" s="517"/>
      <c r="B6" s="627"/>
      <c r="C6" s="627"/>
      <c r="D6" s="627"/>
      <c r="E6" s="627"/>
      <c r="F6" s="627"/>
      <c r="G6" s="627" t="s">
        <v>91</v>
      </c>
      <c r="H6" s="627"/>
      <c r="I6" s="627" t="s">
        <v>91</v>
      </c>
      <c r="J6" s="627"/>
      <c r="K6" s="91" t="s">
        <v>83</v>
      </c>
      <c r="L6" s="91" t="s">
        <v>84</v>
      </c>
      <c r="M6" s="91" t="s">
        <v>85</v>
      </c>
      <c r="N6" s="91" t="s">
        <v>86</v>
      </c>
      <c r="O6" s="627"/>
      <c r="P6" s="627"/>
      <c r="Q6" s="627"/>
      <c r="R6" s="518"/>
      <c r="S6" s="627"/>
      <c r="T6" s="627"/>
      <c r="U6" s="626"/>
    </row>
    <row r="7" spans="1:21" ht="15" x14ac:dyDescent="0.25">
      <c r="A7" s="28">
        <v>1</v>
      </c>
      <c r="B7" s="29"/>
      <c r="C7" s="30"/>
      <c r="D7" s="614"/>
      <c r="E7" s="614"/>
      <c r="F7" s="614"/>
      <c r="G7" s="612"/>
      <c r="H7" s="612"/>
      <c r="I7" s="612"/>
      <c r="J7" s="612"/>
      <c r="K7" s="29"/>
      <c r="L7" s="29"/>
      <c r="M7" s="30"/>
      <c r="N7" s="29"/>
      <c r="O7" s="580"/>
      <c r="P7" s="580"/>
      <c r="Q7" s="580"/>
      <c r="R7" s="252"/>
      <c r="S7" s="30"/>
      <c r="T7" s="149"/>
      <c r="U7" s="31"/>
    </row>
    <row r="8" spans="1:21" ht="15" x14ac:dyDescent="0.25">
      <c r="A8" s="28">
        <v>2</v>
      </c>
      <c r="B8" s="29"/>
      <c r="C8" s="30"/>
      <c r="D8" s="612"/>
      <c r="E8" s="612"/>
      <c r="F8" s="612"/>
      <c r="G8" s="612"/>
      <c r="H8" s="612"/>
      <c r="I8" s="612"/>
      <c r="J8" s="612"/>
      <c r="K8" s="29"/>
      <c r="L8" s="29"/>
      <c r="M8" s="30"/>
      <c r="N8" s="29"/>
      <c r="O8" s="580"/>
      <c r="P8" s="580"/>
      <c r="Q8" s="580"/>
      <c r="R8" s="252"/>
      <c r="S8" s="30"/>
      <c r="T8" s="149"/>
      <c r="U8" s="31"/>
    </row>
    <row r="9" spans="1:21" ht="15" x14ac:dyDescent="0.25">
      <c r="A9" s="28">
        <v>3</v>
      </c>
      <c r="B9" s="29"/>
      <c r="C9" s="30"/>
      <c r="D9" s="612"/>
      <c r="E9" s="612"/>
      <c r="F9" s="612"/>
      <c r="G9" s="612"/>
      <c r="H9" s="612"/>
      <c r="I9" s="612"/>
      <c r="J9" s="612"/>
      <c r="K9" s="29"/>
      <c r="L9" s="29"/>
      <c r="M9" s="30"/>
      <c r="N9" s="29"/>
      <c r="O9" s="580"/>
      <c r="P9" s="580"/>
      <c r="Q9" s="580"/>
      <c r="R9" s="252"/>
      <c r="S9" s="30"/>
      <c r="T9" s="149"/>
      <c r="U9" s="31"/>
    </row>
    <row r="10" spans="1:21" ht="15" x14ac:dyDescent="0.25">
      <c r="A10" s="28">
        <v>4</v>
      </c>
      <c r="B10" s="29"/>
      <c r="C10" s="30"/>
      <c r="D10" s="612"/>
      <c r="E10" s="612"/>
      <c r="F10" s="612"/>
      <c r="G10" s="612"/>
      <c r="H10" s="612"/>
      <c r="I10" s="612"/>
      <c r="J10" s="612"/>
      <c r="K10" s="29"/>
      <c r="L10" s="29"/>
      <c r="M10" s="30"/>
      <c r="N10" s="29"/>
      <c r="O10" s="580"/>
      <c r="P10" s="580"/>
      <c r="Q10" s="580"/>
      <c r="R10" s="252"/>
      <c r="S10" s="30"/>
      <c r="T10" s="149"/>
      <c r="U10" s="31"/>
    </row>
    <row r="11" spans="1:21" ht="15" x14ac:dyDescent="0.25">
      <c r="A11" s="28">
        <v>5</v>
      </c>
      <c r="B11" s="29"/>
      <c r="C11" s="30"/>
      <c r="D11" s="612"/>
      <c r="E11" s="612"/>
      <c r="F11" s="612"/>
      <c r="G11" s="612"/>
      <c r="H11" s="612"/>
      <c r="I11" s="612"/>
      <c r="J11" s="612"/>
      <c r="K11" s="29"/>
      <c r="L11" s="29"/>
      <c r="M11" s="30"/>
      <c r="N11" s="29"/>
      <c r="O11" s="580"/>
      <c r="P11" s="580"/>
      <c r="Q11" s="580"/>
      <c r="R11" s="252"/>
      <c r="S11" s="30"/>
      <c r="T11" s="149"/>
      <c r="U11" s="31"/>
    </row>
    <row r="12" spans="1:21" ht="15" x14ac:dyDescent="0.25">
      <c r="A12" s="28">
        <v>6</v>
      </c>
      <c r="B12" s="29"/>
      <c r="C12" s="30"/>
      <c r="D12" s="612"/>
      <c r="E12" s="612"/>
      <c r="F12" s="612"/>
      <c r="G12" s="612"/>
      <c r="H12" s="612"/>
      <c r="I12" s="612"/>
      <c r="J12" s="612"/>
      <c r="K12" s="29"/>
      <c r="L12" s="29"/>
      <c r="M12" s="30"/>
      <c r="N12" s="29"/>
      <c r="O12" s="580"/>
      <c r="P12" s="580"/>
      <c r="Q12" s="580"/>
      <c r="R12" s="252"/>
      <c r="S12" s="30"/>
      <c r="T12" s="149"/>
      <c r="U12" s="31"/>
    </row>
    <row r="13" spans="1:21" ht="15" x14ac:dyDescent="0.25">
      <c r="A13" s="28">
        <v>7</v>
      </c>
      <c r="B13" s="29"/>
      <c r="C13" s="30"/>
      <c r="D13" s="612"/>
      <c r="E13" s="612"/>
      <c r="F13" s="612"/>
      <c r="G13" s="612"/>
      <c r="H13" s="612"/>
      <c r="I13" s="612"/>
      <c r="J13" s="612"/>
      <c r="K13" s="29"/>
      <c r="L13" s="29"/>
      <c r="M13" s="30"/>
      <c r="N13" s="29"/>
      <c r="O13" s="580"/>
      <c r="P13" s="580"/>
      <c r="Q13" s="580"/>
      <c r="R13" s="252"/>
      <c r="S13" s="30"/>
      <c r="T13" s="149"/>
      <c r="U13" s="31"/>
    </row>
    <row r="14" spans="1:21" ht="15" x14ac:dyDescent="0.25">
      <c r="A14" s="28">
        <v>8</v>
      </c>
      <c r="B14" s="29"/>
      <c r="C14" s="30"/>
      <c r="D14" s="612"/>
      <c r="E14" s="612"/>
      <c r="F14" s="612"/>
      <c r="G14" s="612"/>
      <c r="H14" s="612"/>
      <c r="I14" s="612"/>
      <c r="J14" s="612"/>
      <c r="K14" s="29"/>
      <c r="L14" s="29"/>
      <c r="M14" s="30"/>
      <c r="N14" s="29"/>
      <c r="O14" s="580"/>
      <c r="P14" s="580"/>
      <c r="Q14" s="580"/>
      <c r="R14" s="252"/>
      <c r="S14" s="30"/>
      <c r="T14" s="149"/>
      <c r="U14" s="31"/>
    </row>
    <row r="15" spans="1:21" ht="15" x14ac:dyDescent="0.25">
      <c r="A15" s="28">
        <v>9</v>
      </c>
      <c r="B15" s="29"/>
      <c r="C15" s="30"/>
      <c r="D15" s="612"/>
      <c r="E15" s="612"/>
      <c r="F15" s="612"/>
      <c r="G15" s="612"/>
      <c r="H15" s="612"/>
      <c r="I15" s="612"/>
      <c r="J15" s="612"/>
      <c r="K15" s="29"/>
      <c r="L15" s="29"/>
      <c r="M15" s="30"/>
      <c r="N15" s="29"/>
      <c r="O15" s="580"/>
      <c r="P15" s="580"/>
      <c r="Q15" s="580"/>
      <c r="R15" s="252"/>
      <c r="S15" s="30"/>
      <c r="T15" s="149"/>
      <c r="U15" s="31"/>
    </row>
    <row r="16" spans="1:21" ht="15.75" thickBot="1" x14ac:dyDescent="0.3">
      <c r="A16" s="32">
        <v>10</v>
      </c>
      <c r="B16" s="29"/>
      <c r="C16" s="30"/>
      <c r="D16" s="612"/>
      <c r="E16" s="612"/>
      <c r="F16" s="612"/>
      <c r="G16" s="612"/>
      <c r="H16" s="612"/>
      <c r="I16" s="612"/>
      <c r="J16" s="612"/>
      <c r="K16" s="29"/>
      <c r="L16" s="29"/>
      <c r="M16" s="30"/>
      <c r="N16" s="29"/>
      <c r="O16" s="580"/>
      <c r="P16" s="580"/>
      <c r="Q16" s="580"/>
      <c r="R16" s="252"/>
      <c r="S16" s="30"/>
      <c r="T16" s="149"/>
      <c r="U16" s="31"/>
    </row>
    <row r="17" spans="1:21" ht="15" x14ac:dyDescent="0.25">
      <c r="A17" s="28">
        <v>11</v>
      </c>
      <c r="B17" s="152"/>
      <c r="C17" s="30"/>
      <c r="D17" s="612"/>
      <c r="E17" s="612"/>
      <c r="F17" s="612"/>
      <c r="G17" s="612"/>
      <c r="H17" s="612"/>
      <c r="I17" s="612"/>
      <c r="J17" s="612"/>
      <c r="K17" s="152"/>
      <c r="L17" s="152"/>
      <c r="M17" s="152"/>
      <c r="N17" s="152"/>
      <c r="O17" s="580"/>
      <c r="P17" s="580"/>
      <c r="Q17" s="580"/>
      <c r="R17" s="253"/>
      <c r="S17" s="152"/>
      <c r="T17" s="149"/>
      <c r="U17" s="31"/>
    </row>
    <row r="18" spans="1:21" ht="15.75" thickBot="1" x14ac:dyDescent="0.3">
      <c r="A18" s="32">
        <v>12</v>
      </c>
      <c r="B18" s="152"/>
      <c r="C18" s="152"/>
      <c r="D18" s="612"/>
      <c r="E18" s="612"/>
      <c r="F18" s="612"/>
      <c r="G18" s="612"/>
      <c r="H18" s="612"/>
      <c r="I18" s="612"/>
      <c r="J18" s="612"/>
      <c r="K18" s="152"/>
      <c r="L18" s="152"/>
      <c r="M18" s="152"/>
      <c r="N18" s="152"/>
      <c r="O18" s="580"/>
      <c r="P18" s="580"/>
      <c r="Q18" s="580"/>
      <c r="R18" s="253"/>
      <c r="S18" s="152"/>
      <c r="T18" s="149"/>
      <c r="U18" s="31"/>
    </row>
    <row r="19" spans="1:21" ht="15" x14ac:dyDescent="0.25">
      <c r="A19" s="28">
        <v>13</v>
      </c>
      <c r="B19" s="152"/>
      <c r="C19" s="152"/>
      <c r="D19" s="612"/>
      <c r="E19" s="612"/>
      <c r="F19" s="612"/>
      <c r="G19" s="612"/>
      <c r="H19" s="612"/>
      <c r="I19" s="612"/>
      <c r="J19" s="612"/>
      <c r="K19" s="152"/>
      <c r="L19" s="152"/>
      <c r="M19" s="152"/>
      <c r="N19" s="152"/>
      <c r="O19" s="580"/>
      <c r="P19" s="580"/>
      <c r="Q19" s="580"/>
      <c r="R19" s="253"/>
      <c r="S19" s="152"/>
      <c r="T19" s="149"/>
      <c r="U19" s="31"/>
    </row>
    <row r="20" spans="1:21" ht="15.75" thickBot="1" x14ac:dyDescent="0.3">
      <c r="A20" s="32">
        <v>14</v>
      </c>
      <c r="B20" s="152"/>
      <c r="C20" s="152"/>
      <c r="D20" s="612"/>
      <c r="E20" s="612"/>
      <c r="F20" s="612"/>
      <c r="G20" s="612"/>
      <c r="H20" s="612"/>
      <c r="I20" s="612"/>
      <c r="J20" s="612"/>
      <c r="K20" s="152"/>
      <c r="L20" s="152"/>
      <c r="M20" s="152"/>
      <c r="N20" s="152"/>
      <c r="O20" s="580"/>
      <c r="P20" s="580"/>
      <c r="Q20" s="580"/>
      <c r="R20" s="253"/>
      <c r="S20" s="152"/>
      <c r="T20" s="149"/>
      <c r="U20" s="31"/>
    </row>
    <row r="21" spans="1:21" ht="15" x14ac:dyDescent="0.25">
      <c r="A21" s="28">
        <v>15</v>
      </c>
      <c r="B21" s="152"/>
      <c r="C21" s="152"/>
      <c r="D21" s="612"/>
      <c r="E21" s="612"/>
      <c r="F21" s="612"/>
      <c r="G21" s="612"/>
      <c r="H21" s="612"/>
      <c r="I21" s="612"/>
      <c r="J21" s="612"/>
      <c r="K21" s="152"/>
      <c r="L21" s="152"/>
      <c r="M21" s="152"/>
      <c r="N21" s="152"/>
      <c r="O21" s="580"/>
      <c r="P21" s="580"/>
      <c r="Q21" s="580"/>
      <c r="R21" s="253"/>
      <c r="S21" s="152"/>
      <c r="T21" s="149"/>
      <c r="U21" s="31"/>
    </row>
    <row r="22" spans="1:21" ht="15.75" thickBot="1" x14ac:dyDescent="0.3">
      <c r="A22" s="32">
        <v>16</v>
      </c>
      <c r="B22" s="152"/>
      <c r="C22" s="152"/>
      <c r="D22" s="612"/>
      <c r="E22" s="612"/>
      <c r="F22" s="612"/>
      <c r="G22" s="612"/>
      <c r="H22" s="612"/>
      <c r="I22" s="612"/>
      <c r="J22" s="612"/>
      <c r="K22" s="152"/>
      <c r="L22" s="152"/>
      <c r="M22" s="152"/>
      <c r="N22" s="152"/>
      <c r="O22" s="580"/>
      <c r="P22" s="580"/>
      <c r="Q22" s="580"/>
      <c r="R22" s="253"/>
      <c r="S22" s="152"/>
      <c r="T22" s="149"/>
      <c r="U22" s="31"/>
    </row>
    <row r="23" spans="1:21" ht="15" x14ac:dyDescent="0.25">
      <c r="A23" s="28">
        <v>17</v>
      </c>
      <c r="B23" s="152"/>
      <c r="C23" s="152"/>
      <c r="D23" s="612"/>
      <c r="E23" s="612"/>
      <c r="F23" s="612"/>
      <c r="G23" s="612"/>
      <c r="H23" s="612"/>
      <c r="I23" s="612"/>
      <c r="J23" s="612"/>
      <c r="K23" s="152"/>
      <c r="L23" s="152"/>
      <c r="M23" s="152"/>
      <c r="N23" s="152"/>
      <c r="O23" s="580"/>
      <c r="P23" s="580"/>
      <c r="Q23" s="580"/>
      <c r="R23" s="253"/>
      <c r="S23" s="152"/>
      <c r="T23" s="149"/>
      <c r="U23" s="31"/>
    </row>
    <row r="24" spans="1:21" ht="15.75" thickBot="1" x14ac:dyDescent="0.3">
      <c r="A24" s="32">
        <v>18</v>
      </c>
      <c r="B24" s="152"/>
      <c r="C24" s="152"/>
      <c r="D24" s="612"/>
      <c r="E24" s="612"/>
      <c r="F24" s="612"/>
      <c r="G24" s="612"/>
      <c r="H24" s="612"/>
      <c r="I24" s="612"/>
      <c r="J24" s="612"/>
      <c r="K24" s="152"/>
      <c r="L24" s="152"/>
      <c r="M24" s="152"/>
      <c r="N24" s="152"/>
      <c r="O24" s="580"/>
      <c r="P24" s="580"/>
      <c r="Q24" s="580"/>
      <c r="R24" s="253"/>
      <c r="S24" s="152"/>
      <c r="T24" s="149"/>
      <c r="U24" s="31"/>
    </row>
    <row r="25" spans="1:21" ht="15" x14ac:dyDescent="0.25">
      <c r="A25" s="28">
        <v>19</v>
      </c>
      <c r="B25" s="152"/>
      <c r="C25" s="152"/>
      <c r="D25" s="612"/>
      <c r="E25" s="612"/>
      <c r="F25" s="612"/>
      <c r="G25" s="612"/>
      <c r="H25" s="612"/>
      <c r="I25" s="612"/>
      <c r="J25" s="612"/>
      <c r="K25" s="152"/>
      <c r="L25" s="152"/>
      <c r="M25" s="152"/>
      <c r="N25" s="152"/>
      <c r="O25" s="580"/>
      <c r="P25" s="580"/>
      <c r="Q25" s="580"/>
      <c r="R25" s="253"/>
      <c r="S25" s="152"/>
      <c r="T25" s="149"/>
      <c r="U25" s="31"/>
    </row>
    <row r="26" spans="1:21" ht="15.75" thickBot="1" x14ac:dyDescent="0.3">
      <c r="A26" s="32">
        <v>20</v>
      </c>
      <c r="B26" s="152"/>
      <c r="C26" s="152"/>
      <c r="D26" s="612"/>
      <c r="E26" s="612"/>
      <c r="F26" s="612"/>
      <c r="G26" s="612"/>
      <c r="H26" s="612"/>
      <c r="I26" s="612"/>
      <c r="J26" s="612"/>
      <c r="K26" s="152"/>
      <c r="L26" s="152"/>
      <c r="M26" s="152"/>
      <c r="N26" s="152"/>
      <c r="O26" s="580"/>
      <c r="P26" s="580"/>
      <c r="Q26" s="580"/>
      <c r="R26" s="253"/>
      <c r="S26" s="152"/>
      <c r="T26" s="149"/>
      <c r="U26" s="31"/>
    </row>
    <row r="27" spans="1:21" ht="15" x14ac:dyDescent="0.25">
      <c r="A27" s="28">
        <v>21</v>
      </c>
      <c r="B27" s="152"/>
      <c r="C27" s="152"/>
      <c r="D27" s="612"/>
      <c r="E27" s="612"/>
      <c r="F27" s="612"/>
      <c r="G27" s="612"/>
      <c r="H27" s="612"/>
      <c r="I27" s="612"/>
      <c r="J27" s="612"/>
      <c r="K27" s="152"/>
      <c r="L27" s="152"/>
      <c r="M27" s="152"/>
      <c r="N27" s="152"/>
      <c r="O27" s="580"/>
      <c r="P27" s="580"/>
      <c r="Q27" s="580"/>
      <c r="R27" s="253"/>
      <c r="S27" s="152"/>
      <c r="T27" s="149"/>
      <c r="U27" s="31"/>
    </row>
    <row r="28" spans="1:21" ht="15.75" thickBot="1" x14ac:dyDescent="0.3">
      <c r="A28" s="32">
        <v>22</v>
      </c>
      <c r="B28" s="152"/>
      <c r="C28" s="152"/>
      <c r="D28" s="612"/>
      <c r="E28" s="612"/>
      <c r="F28" s="612"/>
      <c r="G28" s="612"/>
      <c r="H28" s="612"/>
      <c r="I28" s="612"/>
      <c r="J28" s="612"/>
      <c r="K28" s="152"/>
      <c r="L28" s="152"/>
      <c r="M28" s="152"/>
      <c r="N28" s="152"/>
      <c r="O28" s="580"/>
      <c r="P28" s="580"/>
      <c r="Q28" s="580"/>
      <c r="R28" s="253"/>
      <c r="S28" s="152"/>
      <c r="T28" s="149"/>
      <c r="U28" s="31"/>
    </row>
    <row r="29" spans="1:21" ht="15" x14ac:dyDescent="0.25">
      <c r="A29" s="28">
        <v>23</v>
      </c>
      <c r="B29" s="152"/>
      <c r="C29" s="152"/>
      <c r="D29" s="612"/>
      <c r="E29" s="612"/>
      <c r="F29" s="612"/>
      <c r="G29" s="612"/>
      <c r="H29" s="612"/>
      <c r="I29" s="612"/>
      <c r="J29" s="612"/>
      <c r="K29" s="152"/>
      <c r="L29" s="152"/>
      <c r="M29" s="152"/>
      <c r="N29" s="152"/>
      <c r="O29" s="580"/>
      <c r="P29" s="580"/>
      <c r="Q29" s="580"/>
      <c r="R29" s="253"/>
      <c r="S29" s="152"/>
      <c r="T29" s="149"/>
      <c r="U29" s="31"/>
    </row>
    <row r="30" spans="1:21" ht="15.75" thickBot="1" x14ac:dyDescent="0.3">
      <c r="A30" s="32">
        <v>24</v>
      </c>
      <c r="B30" s="152"/>
      <c r="C30" s="152"/>
      <c r="D30" s="612"/>
      <c r="E30" s="612"/>
      <c r="F30" s="612"/>
      <c r="G30" s="612"/>
      <c r="H30" s="612"/>
      <c r="I30" s="612"/>
      <c r="J30" s="612"/>
      <c r="K30" s="152"/>
      <c r="L30" s="152"/>
      <c r="M30" s="152"/>
      <c r="N30" s="152"/>
      <c r="O30" s="580"/>
      <c r="P30" s="580"/>
      <c r="Q30" s="580"/>
      <c r="R30" s="253"/>
      <c r="S30" s="152"/>
      <c r="T30" s="149"/>
      <c r="U30" s="31"/>
    </row>
    <row r="31" spans="1:21" ht="15" x14ac:dyDescent="0.25">
      <c r="A31" s="28">
        <v>25</v>
      </c>
      <c r="B31" s="152"/>
      <c r="C31" s="152"/>
      <c r="D31" s="612"/>
      <c r="E31" s="612"/>
      <c r="F31" s="612"/>
      <c r="G31" s="612"/>
      <c r="H31" s="612"/>
      <c r="I31" s="612"/>
      <c r="J31" s="612"/>
      <c r="K31" s="152"/>
      <c r="L31" s="152"/>
      <c r="M31" s="152"/>
      <c r="N31" s="152"/>
      <c r="O31" s="580"/>
      <c r="P31" s="580"/>
      <c r="Q31" s="580"/>
      <c r="R31" s="253"/>
      <c r="S31" s="152"/>
      <c r="T31" s="149"/>
      <c r="U31" s="31"/>
    </row>
    <row r="32" spans="1:21" ht="15.75" thickBot="1" x14ac:dyDescent="0.3">
      <c r="A32" s="32">
        <v>26</v>
      </c>
      <c r="B32" s="152"/>
      <c r="C32" s="152"/>
      <c r="D32" s="612"/>
      <c r="E32" s="612"/>
      <c r="F32" s="612"/>
      <c r="G32" s="612"/>
      <c r="H32" s="612"/>
      <c r="I32" s="612"/>
      <c r="J32" s="612"/>
      <c r="K32" s="152"/>
      <c r="L32" s="152"/>
      <c r="M32" s="152"/>
      <c r="N32" s="152"/>
      <c r="O32" s="580"/>
      <c r="P32" s="580"/>
      <c r="Q32" s="580"/>
      <c r="R32" s="253"/>
      <c r="S32" s="152"/>
      <c r="T32" s="149"/>
      <c r="U32" s="31"/>
    </row>
    <row r="33" spans="1:21" ht="15" x14ac:dyDescent="0.25">
      <c r="A33" s="28">
        <v>27</v>
      </c>
      <c r="B33" s="152"/>
      <c r="C33" s="152"/>
      <c r="D33" s="612"/>
      <c r="E33" s="612"/>
      <c r="F33" s="612"/>
      <c r="G33" s="612"/>
      <c r="H33" s="612"/>
      <c r="I33" s="612"/>
      <c r="J33" s="612"/>
      <c r="K33" s="152"/>
      <c r="L33" s="152"/>
      <c r="M33" s="152"/>
      <c r="N33" s="152"/>
      <c r="O33" s="580"/>
      <c r="P33" s="580"/>
      <c r="Q33" s="580"/>
      <c r="R33" s="253"/>
      <c r="S33" s="152"/>
      <c r="T33" s="149"/>
      <c r="U33" s="31"/>
    </row>
    <row r="34" spans="1:21" ht="15.75" thickBot="1" x14ac:dyDescent="0.3">
      <c r="A34" s="32">
        <v>28</v>
      </c>
      <c r="B34" s="152"/>
      <c r="C34" s="152"/>
      <c r="D34" s="612"/>
      <c r="E34" s="612"/>
      <c r="F34" s="612"/>
      <c r="G34" s="612"/>
      <c r="H34" s="612"/>
      <c r="I34" s="612"/>
      <c r="J34" s="612"/>
      <c r="K34" s="152"/>
      <c r="L34" s="152"/>
      <c r="M34" s="152"/>
      <c r="N34" s="152"/>
      <c r="O34" s="580"/>
      <c r="P34" s="580"/>
      <c r="Q34" s="580"/>
      <c r="R34" s="253"/>
      <c r="S34" s="152"/>
      <c r="T34" s="149"/>
      <c r="U34" s="31"/>
    </row>
    <row r="35" spans="1:21" ht="15" x14ac:dyDescent="0.25">
      <c r="A35" s="28">
        <v>29</v>
      </c>
      <c r="B35" s="152"/>
      <c r="C35" s="152"/>
      <c r="D35" s="612"/>
      <c r="E35" s="612"/>
      <c r="F35" s="612"/>
      <c r="G35" s="612"/>
      <c r="H35" s="612"/>
      <c r="I35" s="612"/>
      <c r="J35" s="612"/>
      <c r="K35" s="152"/>
      <c r="L35" s="152"/>
      <c r="M35" s="152"/>
      <c r="N35" s="152"/>
      <c r="O35" s="580"/>
      <c r="P35" s="580"/>
      <c r="Q35" s="580"/>
      <c r="R35" s="253"/>
      <c r="S35" s="152"/>
      <c r="T35" s="149"/>
      <c r="U35" s="31"/>
    </row>
    <row r="36" spans="1:21" ht="15.75" thickBot="1" x14ac:dyDescent="0.3">
      <c r="A36" s="32">
        <v>30</v>
      </c>
      <c r="B36" s="152"/>
      <c r="C36" s="152"/>
      <c r="D36" s="612"/>
      <c r="E36" s="612"/>
      <c r="F36" s="612"/>
      <c r="G36" s="612"/>
      <c r="H36" s="612"/>
      <c r="I36" s="612"/>
      <c r="J36" s="612"/>
      <c r="K36" s="152"/>
      <c r="L36" s="152"/>
      <c r="M36" s="152"/>
      <c r="N36" s="152"/>
      <c r="O36" s="580"/>
      <c r="P36" s="580"/>
      <c r="Q36" s="580"/>
      <c r="R36" s="253"/>
      <c r="S36" s="152"/>
      <c r="T36" s="149"/>
      <c r="U36" s="31"/>
    </row>
    <row r="37" spans="1:21" ht="15" x14ac:dyDescent="0.25">
      <c r="A37" s="28">
        <v>31</v>
      </c>
      <c r="B37" s="152"/>
      <c r="C37" s="152"/>
      <c r="D37" s="612"/>
      <c r="E37" s="612"/>
      <c r="F37" s="612"/>
      <c r="G37" s="612"/>
      <c r="H37" s="612"/>
      <c r="I37" s="612"/>
      <c r="J37" s="612"/>
      <c r="K37" s="152"/>
      <c r="L37" s="152"/>
      <c r="M37" s="152"/>
      <c r="N37" s="152"/>
      <c r="O37" s="580"/>
      <c r="P37" s="580"/>
      <c r="Q37" s="580"/>
      <c r="R37" s="253"/>
      <c r="S37" s="152"/>
      <c r="T37" s="149"/>
      <c r="U37" s="31"/>
    </row>
    <row r="38" spans="1:21" ht="15.75" thickBot="1" x14ac:dyDescent="0.3">
      <c r="A38" s="32">
        <v>32</v>
      </c>
      <c r="B38" s="152"/>
      <c r="C38" s="152"/>
      <c r="D38" s="612"/>
      <c r="E38" s="612"/>
      <c r="F38" s="612"/>
      <c r="G38" s="612"/>
      <c r="H38" s="612"/>
      <c r="I38" s="612"/>
      <c r="J38" s="612"/>
      <c r="K38" s="152"/>
      <c r="L38" s="152"/>
      <c r="M38" s="152"/>
      <c r="N38" s="152"/>
      <c r="O38" s="580"/>
      <c r="P38" s="580"/>
      <c r="Q38" s="580"/>
      <c r="R38" s="253"/>
      <c r="S38" s="152"/>
      <c r="T38" s="149"/>
      <c r="U38" s="31"/>
    </row>
    <row r="39" spans="1:21" ht="15" x14ac:dyDescent="0.25">
      <c r="A39" s="28">
        <v>33</v>
      </c>
      <c r="B39" s="152"/>
      <c r="C39" s="152"/>
      <c r="D39" s="612"/>
      <c r="E39" s="612"/>
      <c r="F39" s="612"/>
      <c r="G39" s="612"/>
      <c r="H39" s="612"/>
      <c r="I39" s="612"/>
      <c r="J39" s="612"/>
      <c r="K39" s="152"/>
      <c r="L39" s="152"/>
      <c r="M39" s="152"/>
      <c r="N39" s="152"/>
      <c r="O39" s="580"/>
      <c r="P39" s="580"/>
      <c r="Q39" s="580"/>
      <c r="R39" s="253"/>
      <c r="S39" s="152"/>
      <c r="T39" s="149"/>
      <c r="U39" s="31"/>
    </row>
    <row r="40" spans="1:21" ht="15.75" thickBot="1" x14ac:dyDescent="0.3">
      <c r="A40" s="32">
        <v>34</v>
      </c>
      <c r="B40" s="152"/>
      <c r="C40" s="152"/>
      <c r="D40" s="612"/>
      <c r="E40" s="612"/>
      <c r="F40" s="612"/>
      <c r="G40" s="612"/>
      <c r="H40" s="612"/>
      <c r="I40" s="612"/>
      <c r="J40" s="612"/>
      <c r="K40" s="152"/>
      <c r="L40" s="152"/>
      <c r="M40" s="152"/>
      <c r="N40" s="152"/>
      <c r="O40" s="580"/>
      <c r="P40" s="580"/>
      <c r="Q40" s="580"/>
      <c r="R40" s="253"/>
      <c r="S40" s="152"/>
      <c r="T40" s="149"/>
      <c r="U40" s="31"/>
    </row>
    <row r="41" spans="1:21" ht="15.75" thickBot="1" x14ac:dyDescent="0.3">
      <c r="A41" s="32">
        <v>35</v>
      </c>
      <c r="B41" s="153"/>
      <c r="C41" s="153"/>
      <c r="D41" s="613"/>
      <c r="E41" s="613"/>
      <c r="F41" s="613"/>
      <c r="G41" s="613"/>
      <c r="H41" s="613"/>
      <c r="I41" s="613"/>
      <c r="J41" s="613"/>
      <c r="K41" s="153"/>
      <c r="L41" s="153"/>
      <c r="M41" s="153"/>
      <c r="N41" s="153"/>
      <c r="O41" s="611"/>
      <c r="P41" s="611"/>
      <c r="Q41" s="611"/>
      <c r="R41" s="254"/>
      <c r="S41" s="153"/>
      <c r="T41" s="150"/>
      <c r="U41" s="33"/>
    </row>
    <row r="499" spans="2:2" ht="13.5" customHeight="1" x14ac:dyDescent="0.25"/>
    <row r="500" spans="2:2" ht="11.25" customHeight="1" x14ac:dyDescent="0.25">
      <c r="B500" s="35" t="s">
        <v>71</v>
      </c>
    </row>
    <row r="501" spans="2:2" ht="12" customHeight="1" x14ac:dyDescent="0.25">
      <c r="B501" s="35" t="s">
        <v>87</v>
      </c>
    </row>
    <row r="502" spans="2:2" ht="14.25" customHeight="1" x14ac:dyDescent="0.25">
      <c r="B502" s="35" t="s">
        <v>88</v>
      </c>
    </row>
    <row r="503" spans="2:2" ht="15" customHeight="1" x14ac:dyDescent="0.25"/>
    <row r="504" spans="2:2" ht="12" customHeight="1" x14ac:dyDescent="0.25">
      <c r="B504" s="27" t="s">
        <v>69</v>
      </c>
    </row>
    <row r="505" spans="2:2" ht="14.25" customHeight="1" x14ac:dyDescent="0.25">
      <c r="B505" s="27" t="s">
        <v>70</v>
      </c>
    </row>
    <row r="506" spans="2:2" ht="16.5" customHeight="1" x14ac:dyDescent="0.25"/>
    <row r="507" spans="2:2" ht="9.75" customHeight="1" x14ac:dyDescent="0.25">
      <c r="B507" s="27" t="s">
        <v>89</v>
      </c>
    </row>
    <row r="508" spans="2:2" ht="18.75" customHeight="1" x14ac:dyDescent="0.25">
      <c r="B508" s="27" t="s">
        <v>90</v>
      </c>
    </row>
  </sheetData>
  <sheetProtection formatCells="0" formatRows="0" insertRows="0" insertHyperlinks="0" sort="0" autoFilter="0" pivotTables="0"/>
  <mergeCells count="160">
    <mergeCell ref="A4:U4"/>
    <mergeCell ref="A1:C3"/>
    <mergeCell ref="D1:S3"/>
    <mergeCell ref="T1:U1"/>
    <mergeCell ref="T2:U2"/>
    <mergeCell ref="T3:U3"/>
    <mergeCell ref="U5:U6"/>
    <mergeCell ref="A5:A6"/>
    <mergeCell ref="B5:B6"/>
    <mergeCell ref="C5:C6"/>
    <mergeCell ref="G5:H5"/>
    <mergeCell ref="I5:J5"/>
    <mergeCell ref="G6:H6"/>
    <mergeCell ref="K5:N5"/>
    <mergeCell ref="R5:R6"/>
    <mergeCell ref="S5:S6"/>
    <mergeCell ref="T5:T6"/>
    <mergeCell ref="D5:F6"/>
    <mergeCell ref="O5:Q6"/>
    <mergeCell ref="I6:J6"/>
    <mergeCell ref="I7:J7"/>
    <mergeCell ref="I8:J8"/>
    <mergeCell ref="I9:J9"/>
    <mergeCell ref="I10:J10"/>
    <mergeCell ref="I11:J11"/>
    <mergeCell ref="G7:H7"/>
    <mergeCell ref="G8:H8"/>
    <mergeCell ref="G9:H9"/>
    <mergeCell ref="G10:H10"/>
    <mergeCell ref="G11:H11"/>
    <mergeCell ref="I12:J12"/>
    <mergeCell ref="I13:J13"/>
    <mergeCell ref="I14:J14"/>
    <mergeCell ref="I15:J15"/>
    <mergeCell ref="I16:J16"/>
    <mergeCell ref="G13:H13"/>
    <mergeCell ref="G14:H14"/>
    <mergeCell ref="G15:H15"/>
    <mergeCell ref="G16:H16"/>
    <mergeCell ref="G12:H12"/>
    <mergeCell ref="D12:F12"/>
    <mergeCell ref="D13:F13"/>
    <mergeCell ref="D14:F14"/>
    <mergeCell ref="D15:F15"/>
    <mergeCell ref="D16:F16"/>
    <mergeCell ref="D7:F7"/>
    <mergeCell ref="D8:F8"/>
    <mergeCell ref="D9:F9"/>
    <mergeCell ref="D10:F10"/>
    <mergeCell ref="D11:F11"/>
    <mergeCell ref="O12:Q12"/>
    <mergeCell ref="O13:Q13"/>
    <mergeCell ref="O14:Q14"/>
    <mergeCell ref="O15:Q15"/>
    <mergeCell ref="O16:Q16"/>
    <mergeCell ref="O7:Q7"/>
    <mergeCell ref="O8:Q8"/>
    <mergeCell ref="O9:Q9"/>
    <mergeCell ref="O10:Q10"/>
    <mergeCell ref="O11:Q11"/>
    <mergeCell ref="D41:F41"/>
    <mergeCell ref="D32:F32"/>
    <mergeCell ref="D33:F33"/>
    <mergeCell ref="D34:F34"/>
    <mergeCell ref="D35:F35"/>
    <mergeCell ref="D36:F36"/>
    <mergeCell ref="D27:F27"/>
    <mergeCell ref="D28:F28"/>
    <mergeCell ref="D29:F29"/>
    <mergeCell ref="D30:F30"/>
    <mergeCell ref="D31:F31"/>
    <mergeCell ref="G17:H17"/>
    <mergeCell ref="G18:H18"/>
    <mergeCell ref="G19:H19"/>
    <mergeCell ref="G20:H20"/>
    <mergeCell ref="G21:H21"/>
    <mergeCell ref="D37:F37"/>
    <mergeCell ref="D38:F38"/>
    <mergeCell ref="D39:F39"/>
    <mergeCell ref="D40:F40"/>
    <mergeCell ref="D22:F22"/>
    <mergeCell ref="D23:F23"/>
    <mergeCell ref="D24:F24"/>
    <mergeCell ref="D25:F25"/>
    <mergeCell ref="D26:F26"/>
    <mergeCell ref="D17:F17"/>
    <mergeCell ref="D18:F18"/>
    <mergeCell ref="D19:F19"/>
    <mergeCell ref="D20:F20"/>
    <mergeCell ref="D21:F21"/>
    <mergeCell ref="G27:H27"/>
    <mergeCell ref="G28:H28"/>
    <mergeCell ref="G29:H29"/>
    <mergeCell ref="G30:H30"/>
    <mergeCell ref="G31:H31"/>
    <mergeCell ref="G22:H22"/>
    <mergeCell ref="G23:H23"/>
    <mergeCell ref="G24:H24"/>
    <mergeCell ref="G25:H25"/>
    <mergeCell ref="G26:H26"/>
    <mergeCell ref="G37:H37"/>
    <mergeCell ref="G38:H38"/>
    <mergeCell ref="G39:H39"/>
    <mergeCell ref="G40:H40"/>
    <mergeCell ref="G41:H41"/>
    <mergeCell ref="G32:H32"/>
    <mergeCell ref="G33:H33"/>
    <mergeCell ref="G34:H34"/>
    <mergeCell ref="G35:H35"/>
    <mergeCell ref="G36:H36"/>
    <mergeCell ref="I41:J41"/>
    <mergeCell ref="I32:J32"/>
    <mergeCell ref="I33:J33"/>
    <mergeCell ref="I34:J34"/>
    <mergeCell ref="I35:J35"/>
    <mergeCell ref="I36:J36"/>
    <mergeCell ref="I37:J37"/>
    <mergeCell ref="I38:J38"/>
    <mergeCell ref="I39:J39"/>
    <mergeCell ref="I40:J40"/>
    <mergeCell ref="I27:J27"/>
    <mergeCell ref="I28:J28"/>
    <mergeCell ref="I29:J29"/>
    <mergeCell ref="I30:J30"/>
    <mergeCell ref="I31:J31"/>
    <mergeCell ref="O17:Q17"/>
    <mergeCell ref="O18:Q18"/>
    <mergeCell ref="O19:Q19"/>
    <mergeCell ref="O20:Q20"/>
    <mergeCell ref="O21:Q21"/>
    <mergeCell ref="I22:J22"/>
    <mergeCell ref="I23:J23"/>
    <mergeCell ref="I24:J24"/>
    <mergeCell ref="I25:J25"/>
    <mergeCell ref="I26:J26"/>
    <mergeCell ref="I17:J17"/>
    <mergeCell ref="I18:J18"/>
    <mergeCell ref="I19:J19"/>
    <mergeCell ref="I20:J20"/>
    <mergeCell ref="I21:J21"/>
    <mergeCell ref="O27:Q27"/>
    <mergeCell ref="O28:Q28"/>
    <mergeCell ref="O29:Q29"/>
    <mergeCell ref="O30:Q30"/>
    <mergeCell ref="O40:Q40"/>
    <mergeCell ref="O41:Q41"/>
    <mergeCell ref="O32:Q32"/>
    <mergeCell ref="O33:Q33"/>
    <mergeCell ref="O34:Q34"/>
    <mergeCell ref="O35:Q35"/>
    <mergeCell ref="O36:Q36"/>
    <mergeCell ref="O31:Q31"/>
    <mergeCell ref="O22:Q22"/>
    <mergeCell ref="O23:Q23"/>
    <mergeCell ref="O24:Q24"/>
    <mergeCell ref="O25:Q25"/>
    <mergeCell ref="O26:Q26"/>
    <mergeCell ref="O37:Q37"/>
    <mergeCell ref="O38:Q38"/>
    <mergeCell ref="O39:Q39"/>
  </mergeCells>
  <dataValidations count="1">
    <dataValidation type="list" allowBlank="1" showInputMessage="1" showErrorMessage="1" sqref="WWB983047 JP7 TL7 ADH7 AND7 AWZ7 BGV7 BQR7 CAN7 CKJ7 CUF7 DEB7 DNX7 DXT7 EHP7 ERL7 FBH7 FLD7 FUZ7 GEV7 GOR7 GYN7 HIJ7 HSF7 ICB7 ILX7 IVT7 JFP7 JPL7 JZH7 KJD7 KSZ7 LCV7 LMR7 LWN7 MGJ7 MQF7 NAB7 NJX7 NTT7 ODP7 ONL7 OXH7 PHD7 PQZ7 QAV7 QKR7 QUN7 REJ7 ROF7 RYB7 SHX7 SRT7 TBP7 TLL7 TVH7 UFD7 UOZ7 UYV7 VIR7 VSN7 WCJ7 WMF7 WWB7 T65543 JP65543 TL65543 ADH65543 AND65543 AWZ65543 BGV65543 BQR65543 CAN65543 CKJ65543 CUF65543 DEB65543 DNX65543 DXT65543 EHP65543 ERL65543 FBH65543 FLD65543 FUZ65543 GEV65543 GOR65543 GYN65543 HIJ65543 HSF65543 ICB65543 ILX65543 IVT65543 JFP65543 JPL65543 JZH65543 KJD65543 KSZ65543 LCV65543 LMR65543 LWN65543 MGJ65543 MQF65543 NAB65543 NJX65543 NTT65543 ODP65543 ONL65543 OXH65543 PHD65543 PQZ65543 QAV65543 QKR65543 QUN65543 REJ65543 ROF65543 RYB65543 SHX65543 SRT65543 TBP65543 TLL65543 TVH65543 UFD65543 UOZ65543 UYV65543 VIR65543 VSN65543 WCJ65543 WMF65543 WWB65543 T131079 JP131079 TL131079 ADH131079 AND131079 AWZ131079 BGV131079 BQR131079 CAN131079 CKJ131079 CUF131079 DEB131079 DNX131079 DXT131079 EHP131079 ERL131079 FBH131079 FLD131079 FUZ131079 GEV131079 GOR131079 GYN131079 HIJ131079 HSF131079 ICB131079 ILX131079 IVT131079 JFP131079 JPL131079 JZH131079 KJD131079 KSZ131079 LCV131079 LMR131079 LWN131079 MGJ131079 MQF131079 NAB131079 NJX131079 NTT131079 ODP131079 ONL131079 OXH131079 PHD131079 PQZ131079 QAV131079 QKR131079 QUN131079 REJ131079 ROF131079 RYB131079 SHX131079 SRT131079 TBP131079 TLL131079 TVH131079 UFD131079 UOZ131079 UYV131079 VIR131079 VSN131079 WCJ131079 WMF131079 WWB131079 T196615 JP196615 TL196615 ADH196615 AND196615 AWZ196615 BGV196615 BQR196615 CAN196615 CKJ196615 CUF196615 DEB196615 DNX196615 DXT196615 EHP196615 ERL196615 FBH196615 FLD196615 FUZ196615 GEV196615 GOR196615 GYN196615 HIJ196615 HSF196615 ICB196615 ILX196615 IVT196615 JFP196615 JPL196615 JZH196615 KJD196615 KSZ196615 LCV196615 LMR196615 LWN196615 MGJ196615 MQF196615 NAB196615 NJX196615 NTT196615 ODP196615 ONL196615 OXH196615 PHD196615 PQZ196615 QAV196615 QKR196615 QUN196615 REJ196615 ROF196615 RYB196615 SHX196615 SRT196615 TBP196615 TLL196615 TVH196615 UFD196615 UOZ196615 UYV196615 VIR196615 VSN196615 WCJ196615 WMF196615 WWB196615 T262151 JP262151 TL262151 ADH262151 AND262151 AWZ262151 BGV262151 BQR262151 CAN262151 CKJ262151 CUF262151 DEB262151 DNX262151 DXT262151 EHP262151 ERL262151 FBH262151 FLD262151 FUZ262151 GEV262151 GOR262151 GYN262151 HIJ262151 HSF262151 ICB262151 ILX262151 IVT262151 JFP262151 JPL262151 JZH262151 KJD262151 KSZ262151 LCV262151 LMR262151 LWN262151 MGJ262151 MQF262151 NAB262151 NJX262151 NTT262151 ODP262151 ONL262151 OXH262151 PHD262151 PQZ262151 QAV262151 QKR262151 QUN262151 REJ262151 ROF262151 RYB262151 SHX262151 SRT262151 TBP262151 TLL262151 TVH262151 UFD262151 UOZ262151 UYV262151 VIR262151 VSN262151 WCJ262151 WMF262151 WWB262151 T327687 JP327687 TL327687 ADH327687 AND327687 AWZ327687 BGV327687 BQR327687 CAN327687 CKJ327687 CUF327687 DEB327687 DNX327687 DXT327687 EHP327687 ERL327687 FBH327687 FLD327687 FUZ327687 GEV327687 GOR327687 GYN327687 HIJ327687 HSF327687 ICB327687 ILX327687 IVT327687 JFP327687 JPL327687 JZH327687 KJD327687 KSZ327687 LCV327687 LMR327687 LWN327687 MGJ327687 MQF327687 NAB327687 NJX327687 NTT327687 ODP327687 ONL327687 OXH327687 PHD327687 PQZ327687 QAV327687 QKR327687 QUN327687 REJ327687 ROF327687 RYB327687 SHX327687 SRT327687 TBP327687 TLL327687 TVH327687 UFD327687 UOZ327687 UYV327687 VIR327687 VSN327687 WCJ327687 WMF327687 WWB327687 T393223 JP393223 TL393223 ADH393223 AND393223 AWZ393223 BGV393223 BQR393223 CAN393223 CKJ393223 CUF393223 DEB393223 DNX393223 DXT393223 EHP393223 ERL393223 FBH393223 FLD393223 FUZ393223 GEV393223 GOR393223 GYN393223 HIJ393223 HSF393223 ICB393223 ILX393223 IVT393223 JFP393223 JPL393223 JZH393223 KJD393223 KSZ393223 LCV393223 LMR393223 LWN393223 MGJ393223 MQF393223 NAB393223 NJX393223 NTT393223 ODP393223 ONL393223 OXH393223 PHD393223 PQZ393223 QAV393223 QKR393223 QUN393223 REJ393223 ROF393223 RYB393223 SHX393223 SRT393223 TBP393223 TLL393223 TVH393223 UFD393223 UOZ393223 UYV393223 VIR393223 VSN393223 WCJ393223 WMF393223 WWB393223 T458759 JP458759 TL458759 ADH458759 AND458759 AWZ458759 BGV458759 BQR458759 CAN458759 CKJ458759 CUF458759 DEB458759 DNX458759 DXT458759 EHP458759 ERL458759 FBH458759 FLD458759 FUZ458759 GEV458759 GOR458759 GYN458759 HIJ458759 HSF458759 ICB458759 ILX458759 IVT458759 JFP458759 JPL458759 JZH458759 KJD458759 KSZ458759 LCV458759 LMR458759 LWN458759 MGJ458759 MQF458759 NAB458759 NJX458759 NTT458759 ODP458759 ONL458759 OXH458759 PHD458759 PQZ458759 QAV458759 QKR458759 QUN458759 REJ458759 ROF458759 RYB458759 SHX458759 SRT458759 TBP458759 TLL458759 TVH458759 UFD458759 UOZ458759 UYV458759 VIR458759 VSN458759 WCJ458759 WMF458759 WWB458759 T524295 JP524295 TL524295 ADH524295 AND524295 AWZ524295 BGV524295 BQR524295 CAN524295 CKJ524295 CUF524295 DEB524295 DNX524295 DXT524295 EHP524295 ERL524295 FBH524295 FLD524295 FUZ524295 GEV524295 GOR524295 GYN524295 HIJ524295 HSF524295 ICB524295 ILX524295 IVT524295 JFP524295 JPL524295 JZH524295 KJD524295 KSZ524295 LCV524295 LMR524295 LWN524295 MGJ524295 MQF524295 NAB524295 NJX524295 NTT524295 ODP524295 ONL524295 OXH524295 PHD524295 PQZ524295 QAV524295 QKR524295 QUN524295 REJ524295 ROF524295 RYB524295 SHX524295 SRT524295 TBP524295 TLL524295 TVH524295 UFD524295 UOZ524295 UYV524295 VIR524295 VSN524295 WCJ524295 WMF524295 WWB524295 T589831 JP589831 TL589831 ADH589831 AND589831 AWZ589831 BGV589831 BQR589831 CAN589831 CKJ589831 CUF589831 DEB589831 DNX589831 DXT589831 EHP589831 ERL589831 FBH589831 FLD589831 FUZ589831 GEV589831 GOR589831 GYN589831 HIJ589831 HSF589831 ICB589831 ILX589831 IVT589831 JFP589831 JPL589831 JZH589831 KJD589831 KSZ589831 LCV589831 LMR589831 LWN589831 MGJ589831 MQF589831 NAB589831 NJX589831 NTT589831 ODP589831 ONL589831 OXH589831 PHD589831 PQZ589831 QAV589831 QKR589831 QUN589831 REJ589831 ROF589831 RYB589831 SHX589831 SRT589831 TBP589831 TLL589831 TVH589831 UFD589831 UOZ589831 UYV589831 VIR589831 VSN589831 WCJ589831 WMF589831 WWB589831 T655367 JP655367 TL655367 ADH655367 AND655367 AWZ655367 BGV655367 BQR655367 CAN655367 CKJ655367 CUF655367 DEB655367 DNX655367 DXT655367 EHP655367 ERL655367 FBH655367 FLD655367 FUZ655367 GEV655367 GOR655367 GYN655367 HIJ655367 HSF655367 ICB655367 ILX655367 IVT655367 JFP655367 JPL655367 JZH655367 KJD655367 KSZ655367 LCV655367 LMR655367 LWN655367 MGJ655367 MQF655367 NAB655367 NJX655367 NTT655367 ODP655367 ONL655367 OXH655367 PHD655367 PQZ655367 QAV655367 QKR655367 QUN655367 REJ655367 ROF655367 RYB655367 SHX655367 SRT655367 TBP655367 TLL655367 TVH655367 UFD655367 UOZ655367 UYV655367 VIR655367 VSN655367 WCJ655367 WMF655367 WWB655367 T720903 JP720903 TL720903 ADH720903 AND720903 AWZ720903 BGV720903 BQR720903 CAN720903 CKJ720903 CUF720903 DEB720903 DNX720903 DXT720903 EHP720903 ERL720903 FBH720903 FLD720903 FUZ720903 GEV720903 GOR720903 GYN720903 HIJ720903 HSF720903 ICB720903 ILX720903 IVT720903 JFP720903 JPL720903 JZH720903 KJD720903 KSZ720903 LCV720903 LMR720903 LWN720903 MGJ720903 MQF720903 NAB720903 NJX720903 NTT720903 ODP720903 ONL720903 OXH720903 PHD720903 PQZ720903 QAV720903 QKR720903 QUN720903 REJ720903 ROF720903 RYB720903 SHX720903 SRT720903 TBP720903 TLL720903 TVH720903 UFD720903 UOZ720903 UYV720903 VIR720903 VSN720903 WCJ720903 WMF720903 WWB720903 T786439 JP786439 TL786439 ADH786439 AND786439 AWZ786439 BGV786439 BQR786439 CAN786439 CKJ786439 CUF786439 DEB786439 DNX786439 DXT786439 EHP786439 ERL786439 FBH786439 FLD786439 FUZ786439 GEV786439 GOR786439 GYN786439 HIJ786439 HSF786439 ICB786439 ILX786439 IVT786439 JFP786439 JPL786439 JZH786439 KJD786439 KSZ786439 LCV786439 LMR786439 LWN786439 MGJ786439 MQF786439 NAB786439 NJX786439 NTT786439 ODP786439 ONL786439 OXH786439 PHD786439 PQZ786439 QAV786439 QKR786439 QUN786439 REJ786439 ROF786439 RYB786439 SHX786439 SRT786439 TBP786439 TLL786439 TVH786439 UFD786439 UOZ786439 UYV786439 VIR786439 VSN786439 WCJ786439 WMF786439 WWB786439 T851975 JP851975 TL851975 ADH851975 AND851975 AWZ851975 BGV851975 BQR851975 CAN851975 CKJ851975 CUF851975 DEB851975 DNX851975 DXT851975 EHP851975 ERL851975 FBH851975 FLD851975 FUZ851975 GEV851975 GOR851975 GYN851975 HIJ851975 HSF851975 ICB851975 ILX851975 IVT851975 JFP851975 JPL851975 JZH851975 KJD851975 KSZ851975 LCV851975 LMR851975 LWN851975 MGJ851975 MQF851975 NAB851975 NJX851975 NTT851975 ODP851975 ONL851975 OXH851975 PHD851975 PQZ851975 QAV851975 QKR851975 QUN851975 REJ851975 ROF851975 RYB851975 SHX851975 SRT851975 TBP851975 TLL851975 TVH851975 UFD851975 UOZ851975 UYV851975 VIR851975 VSN851975 WCJ851975 WMF851975 WWB851975 T917511 JP917511 TL917511 ADH917511 AND917511 AWZ917511 BGV917511 BQR917511 CAN917511 CKJ917511 CUF917511 DEB917511 DNX917511 DXT917511 EHP917511 ERL917511 FBH917511 FLD917511 FUZ917511 GEV917511 GOR917511 GYN917511 HIJ917511 HSF917511 ICB917511 ILX917511 IVT917511 JFP917511 JPL917511 JZH917511 KJD917511 KSZ917511 LCV917511 LMR917511 LWN917511 MGJ917511 MQF917511 NAB917511 NJX917511 NTT917511 ODP917511 ONL917511 OXH917511 PHD917511 PQZ917511 QAV917511 QKR917511 QUN917511 REJ917511 ROF917511 RYB917511 SHX917511 SRT917511 TBP917511 TLL917511 TVH917511 UFD917511 UOZ917511 UYV917511 VIR917511 VSN917511 WCJ917511 WMF917511 WWB917511 T983047 JP983047 TL983047 ADH983047 AND983047 AWZ983047 BGV983047 BQR983047 CAN983047 CKJ983047 CUF983047 DEB983047 DNX983047 DXT983047 EHP983047 ERL983047 FBH983047 FLD983047 FUZ983047 GEV983047 GOR983047 GYN983047 HIJ983047 HSF983047 ICB983047 ILX983047 IVT983047 JFP983047 JPL983047 JZH983047 KJD983047 KSZ983047 LCV983047 LMR983047 LWN983047 MGJ983047 MQF983047 NAB983047 NJX983047 NTT983047 ODP983047 ONL983047 OXH983047 PHD983047 PQZ983047 QAV983047 QKR983047 QUN983047 REJ983047 ROF983047 RYB983047 SHX983047 SRT983047 TBP983047 TLL983047 TVH983047 UFD983047 UOZ983047 UYV983047 VIR983047 VSN983047 WCJ983047 WMF983047" xr:uid="{00000000-0002-0000-0100-000000000000}">
      <formula1>$L$50:$L$51</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Hoja1!$C$3:$C$4</xm:f>
          </x14:formula1>
          <xm:sqref>G7:J41 T7:U41</xm:sqref>
        </x14:dataValidation>
        <x14:dataValidation type="list" allowBlank="1" showInputMessage="1" showErrorMessage="1" xr:uid="{00000000-0002-0000-0100-000002000000}">
          <x14:formula1>
            <xm:f>Hoja1!$A$24:$A$26</xm:f>
          </x14:formula1>
          <xm:sqref>D7:F41</xm:sqref>
        </x14:dataValidation>
        <x14:dataValidation type="list" allowBlank="1" showInputMessage="1" showErrorMessage="1" xr:uid="{00000000-0002-0000-0100-000003000000}">
          <x14:formula1>
            <xm:f>Hoja1!$A$29:$A$32</xm:f>
          </x14:formula1>
          <xm:sqref>O7:Q41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8" tint="-0.249977111117893"/>
  </sheetPr>
  <dimension ref="A1:O130"/>
  <sheetViews>
    <sheetView showGridLines="0" zoomScaleNormal="100" workbookViewId="0">
      <selection activeCell="R7" sqref="R7"/>
    </sheetView>
  </sheetViews>
  <sheetFormatPr baseColWidth="10" defaultColWidth="10.85546875" defaultRowHeight="12.75" x14ac:dyDescent="0.25"/>
  <cols>
    <col min="1" max="1" width="16.42578125" style="92" customWidth="1"/>
    <col min="2" max="2" width="12.42578125" style="92" customWidth="1"/>
    <col min="3" max="3" width="8.140625" style="92" customWidth="1"/>
    <col min="4" max="4" width="6" style="92" customWidth="1"/>
    <col min="5" max="5" width="16.28515625" style="92" customWidth="1"/>
    <col min="6" max="6" width="6.5703125" style="92" customWidth="1"/>
    <col min="7" max="7" width="6.42578125" style="92" customWidth="1"/>
    <col min="8" max="9" width="5.28515625" style="92" customWidth="1"/>
    <col min="10" max="10" width="4.42578125" style="92" customWidth="1"/>
    <col min="11" max="11" width="8.7109375" style="92" customWidth="1"/>
    <col min="12" max="12" width="10.42578125" style="92" customWidth="1"/>
    <col min="13" max="13" width="7.85546875" style="92" customWidth="1"/>
    <col min="14" max="14" width="6.42578125" style="92" customWidth="1"/>
    <col min="15" max="15" width="8.140625" style="92" customWidth="1"/>
    <col min="16" max="256" width="10.85546875" style="92"/>
    <col min="257" max="257" width="16.42578125" style="92" customWidth="1"/>
    <col min="258" max="258" width="11.5703125" style="92" customWidth="1"/>
    <col min="259" max="259" width="8.140625" style="92" customWidth="1"/>
    <col min="260" max="260" width="6" style="92" customWidth="1"/>
    <col min="261" max="261" width="16.28515625" style="92" customWidth="1"/>
    <col min="262" max="262" width="5.28515625" style="92" customWidth="1"/>
    <col min="263" max="263" width="6.42578125" style="92" customWidth="1"/>
    <col min="264" max="265" width="5.28515625" style="92" customWidth="1"/>
    <col min="266" max="266" width="4.42578125" style="92" customWidth="1"/>
    <col min="267" max="267" width="7.42578125" style="92" customWidth="1"/>
    <col min="268" max="268" width="10.42578125" style="92" customWidth="1"/>
    <col min="269" max="269" width="7.85546875" style="92" customWidth="1"/>
    <col min="270" max="270" width="6.42578125" style="92" customWidth="1"/>
    <col min="271" max="271" width="8.140625" style="92" customWidth="1"/>
    <col min="272" max="512" width="10.85546875" style="92"/>
    <col min="513" max="513" width="16.42578125" style="92" customWidth="1"/>
    <col min="514" max="514" width="11.5703125" style="92" customWidth="1"/>
    <col min="515" max="515" width="8.140625" style="92" customWidth="1"/>
    <col min="516" max="516" width="6" style="92" customWidth="1"/>
    <col min="517" max="517" width="16.28515625" style="92" customWidth="1"/>
    <col min="518" max="518" width="5.28515625" style="92" customWidth="1"/>
    <col min="519" max="519" width="6.42578125" style="92" customWidth="1"/>
    <col min="520" max="521" width="5.28515625" style="92" customWidth="1"/>
    <col min="522" max="522" width="4.42578125" style="92" customWidth="1"/>
    <col min="523" max="523" width="7.42578125" style="92" customWidth="1"/>
    <col min="524" max="524" width="10.42578125" style="92" customWidth="1"/>
    <col min="525" max="525" width="7.85546875" style="92" customWidth="1"/>
    <col min="526" max="526" width="6.42578125" style="92" customWidth="1"/>
    <col min="527" max="527" width="8.140625" style="92" customWidth="1"/>
    <col min="528" max="768" width="10.85546875" style="92"/>
    <col min="769" max="769" width="16.42578125" style="92" customWidth="1"/>
    <col min="770" max="770" width="11.5703125" style="92" customWidth="1"/>
    <col min="771" max="771" width="8.140625" style="92" customWidth="1"/>
    <col min="772" max="772" width="6" style="92" customWidth="1"/>
    <col min="773" max="773" width="16.28515625" style="92" customWidth="1"/>
    <col min="774" max="774" width="5.28515625" style="92" customWidth="1"/>
    <col min="775" max="775" width="6.42578125" style="92" customWidth="1"/>
    <col min="776" max="777" width="5.28515625" style="92" customWidth="1"/>
    <col min="778" max="778" width="4.42578125" style="92" customWidth="1"/>
    <col min="779" max="779" width="7.42578125" style="92" customWidth="1"/>
    <col min="780" max="780" width="10.42578125" style="92" customWidth="1"/>
    <col min="781" max="781" width="7.85546875" style="92" customWidth="1"/>
    <col min="782" max="782" width="6.42578125" style="92" customWidth="1"/>
    <col min="783" max="783" width="8.140625" style="92" customWidth="1"/>
    <col min="784" max="1024" width="10.85546875" style="92"/>
    <col min="1025" max="1025" width="16.42578125" style="92" customWidth="1"/>
    <col min="1026" max="1026" width="11.5703125" style="92" customWidth="1"/>
    <col min="1027" max="1027" width="8.140625" style="92" customWidth="1"/>
    <col min="1028" max="1028" width="6" style="92" customWidth="1"/>
    <col min="1029" max="1029" width="16.28515625" style="92" customWidth="1"/>
    <col min="1030" max="1030" width="5.28515625" style="92" customWidth="1"/>
    <col min="1031" max="1031" width="6.42578125" style="92" customWidth="1"/>
    <col min="1032" max="1033" width="5.28515625" style="92" customWidth="1"/>
    <col min="1034" max="1034" width="4.42578125" style="92" customWidth="1"/>
    <col min="1035" max="1035" width="7.42578125" style="92" customWidth="1"/>
    <col min="1036" max="1036" width="10.42578125" style="92" customWidth="1"/>
    <col min="1037" max="1037" width="7.85546875" style="92" customWidth="1"/>
    <col min="1038" max="1038" width="6.42578125" style="92" customWidth="1"/>
    <col min="1039" max="1039" width="8.140625" style="92" customWidth="1"/>
    <col min="1040" max="1280" width="10.85546875" style="92"/>
    <col min="1281" max="1281" width="16.42578125" style="92" customWidth="1"/>
    <col min="1282" max="1282" width="11.5703125" style="92" customWidth="1"/>
    <col min="1283" max="1283" width="8.140625" style="92" customWidth="1"/>
    <col min="1284" max="1284" width="6" style="92" customWidth="1"/>
    <col min="1285" max="1285" width="16.28515625" style="92" customWidth="1"/>
    <col min="1286" max="1286" width="5.28515625" style="92" customWidth="1"/>
    <col min="1287" max="1287" width="6.42578125" style="92" customWidth="1"/>
    <col min="1288" max="1289" width="5.28515625" style="92" customWidth="1"/>
    <col min="1290" max="1290" width="4.42578125" style="92" customWidth="1"/>
    <col min="1291" max="1291" width="7.42578125" style="92" customWidth="1"/>
    <col min="1292" max="1292" width="10.42578125" style="92" customWidth="1"/>
    <col min="1293" max="1293" width="7.85546875" style="92" customWidth="1"/>
    <col min="1294" max="1294" width="6.42578125" style="92" customWidth="1"/>
    <col min="1295" max="1295" width="8.140625" style="92" customWidth="1"/>
    <col min="1296" max="1536" width="10.85546875" style="92"/>
    <col min="1537" max="1537" width="16.42578125" style="92" customWidth="1"/>
    <col min="1538" max="1538" width="11.5703125" style="92" customWidth="1"/>
    <col min="1539" max="1539" width="8.140625" style="92" customWidth="1"/>
    <col min="1540" max="1540" width="6" style="92" customWidth="1"/>
    <col min="1541" max="1541" width="16.28515625" style="92" customWidth="1"/>
    <col min="1542" max="1542" width="5.28515625" style="92" customWidth="1"/>
    <col min="1543" max="1543" width="6.42578125" style="92" customWidth="1"/>
    <col min="1544" max="1545" width="5.28515625" style="92" customWidth="1"/>
    <col min="1546" max="1546" width="4.42578125" style="92" customWidth="1"/>
    <col min="1547" max="1547" width="7.42578125" style="92" customWidth="1"/>
    <col min="1548" max="1548" width="10.42578125" style="92" customWidth="1"/>
    <col min="1549" max="1549" width="7.85546875" style="92" customWidth="1"/>
    <col min="1550" max="1550" width="6.42578125" style="92" customWidth="1"/>
    <col min="1551" max="1551" width="8.140625" style="92" customWidth="1"/>
    <col min="1552" max="1792" width="10.85546875" style="92"/>
    <col min="1793" max="1793" width="16.42578125" style="92" customWidth="1"/>
    <col min="1794" max="1794" width="11.5703125" style="92" customWidth="1"/>
    <col min="1795" max="1795" width="8.140625" style="92" customWidth="1"/>
    <col min="1796" max="1796" width="6" style="92" customWidth="1"/>
    <col min="1797" max="1797" width="16.28515625" style="92" customWidth="1"/>
    <col min="1798" max="1798" width="5.28515625" style="92" customWidth="1"/>
    <col min="1799" max="1799" width="6.42578125" style="92" customWidth="1"/>
    <col min="1800" max="1801" width="5.28515625" style="92" customWidth="1"/>
    <col min="1802" max="1802" width="4.42578125" style="92" customWidth="1"/>
    <col min="1803" max="1803" width="7.42578125" style="92" customWidth="1"/>
    <col min="1804" max="1804" width="10.42578125" style="92" customWidth="1"/>
    <col min="1805" max="1805" width="7.85546875" style="92" customWidth="1"/>
    <col min="1806" max="1806" width="6.42578125" style="92" customWidth="1"/>
    <col min="1807" max="1807" width="8.140625" style="92" customWidth="1"/>
    <col min="1808" max="2048" width="10.85546875" style="92"/>
    <col min="2049" max="2049" width="16.42578125" style="92" customWidth="1"/>
    <col min="2050" max="2050" width="11.5703125" style="92" customWidth="1"/>
    <col min="2051" max="2051" width="8.140625" style="92" customWidth="1"/>
    <col min="2052" max="2052" width="6" style="92" customWidth="1"/>
    <col min="2053" max="2053" width="16.28515625" style="92" customWidth="1"/>
    <col min="2054" max="2054" width="5.28515625" style="92" customWidth="1"/>
    <col min="2055" max="2055" width="6.42578125" style="92" customWidth="1"/>
    <col min="2056" max="2057" width="5.28515625" style="92" customWidth="1"/>
    <col min="2058" max="2058" width="4.42578125" style="92" customWidth="1"/>
    <col min="2059" max="2059" width="7.42578125" style="92" customWidth="1"/>
    <col min="2060" max="2060" width="10.42578125" style="92" customWidth="1"/>
    <col min="2061" max="2061" width="7.85546875" style="92" customWidth="1"/>
    <col min="2062" max="2062" width="6.42578125" style="92" customWidth="1"/>
    <col min="2063" max="2063" width="8.140625" style="92" customWidth="1"/>
    <col min="2064" max="2304" width="10.85546875" style="92"/>
    <col min="2305" max="2305" width="16.42578125" style="92" customWidth="1"/>
    <col min="2306" max="2306" width="11.5703125" style="92" customWidth="1"/>
    <col min="2307" max="2307" width="8.140625" style="92" customWidth="1"/>
    <col min="2308" max="2308" width="6" style="92" customWidth="1"/>
    <col min="2309" max="2309" width="16.28515625" style="92" customWidth="1"/>
    <col min="2310" max="2310" width="5.28515625" style="92" customWidth="1"/>
    <col min="2311" max="2311" width="6.42578125" style="92" customWidth="1"/>
    <col min="2312" max="2313" width="5.28515625" style="92" customWidth="1"/>
    <col min="2314" max="2314" width="4.42578125" style="92" customWidth="1"/>
    <col min="2315" max="2315" width="7.42578125" style="92" customWidth="1"/>
    <col min="2316" max="2316" width="10.42578125" style="92" customWidth="1"/>
    <col min="2317" max="2317" width="7.85546875" style="92" customWidth="1"/>
    <col min="2318" max="2318" width="6.42578125" style="92" customWidth="1"/>
    <col min="2319" max="2319" width="8.140625" style="92" customWidth="1"/>
    <col min="2320" max="2560" width="10.85546875" style="92"/>
    <col min="2561" max="2561" width="16.42578125" style="92" customWidth="1"/>
    <col min="2562" max="2562" width="11.5703125" style="92" customWidth="1"/>
    <col min="2563" max="2563" width="8.140625" style="92" customWidth="1"/>
    <col min="2564" max="2564" width="6" style="92" customWidth="1"/>
    <col min="2565" max="2565" width="16.28515625" style="92" customWidth="1"/>
    <col min="2566" max="2566" width="5.28515625" style="92" customWidth="1"/>
    <col min="2567" max="2567" width="6.42578125" style="92" customWidth="1"/>
    <col min="2568" max="2569" width="5.28515625" style="92" customWidth="1"/>
    <col min="2570" max="2570" width="4.42578125" style="92" customWidth="1"/>
    <col min="2571" max="2571" width="7.42578125" style="92" customWidth="1"/>
    <col min="2572" max="2572" width="10.42578125" style="92" customWidth="1"/>
    <col min="2573" max="2573" width="7.85546875" style="92" customWidth="1"/>
    <col min="2574" max="2574" width="6.42578125" style="92" customWidth="1"/>
    <col min="2575" max="2575" width="8.140625" style="92" customWidth="1"/>
    <col min="2576" max="2816" width="10.85546875" style="92"/>
    <col min="2817" max="2817" width="16.42578125" style="92" customWidth="1"/>
    <col min="2818" max="2818" width="11.5703125" style="92" customWidth="1"/>
    <col min="2819" max="2819" width="8.140625" style="92" customWidth="1"/>
    <col min="2820" max="2820" width="6" style="92" customWidth="1"/>
    <col min="2821" max="2821" width="16.28515625" style="92" customWidth="1"/>
    <col min="2822" max="2822" width="5.28515625" style="92" customWidth="1"/>
    <col min="2823" max="2823" width="6.42578125" style="92" customWidth="1"/>
    <col min="2824" max="2825" width="5.28515625" style="92" customWidth="1"/>
    <col min="2826" max="2826" width="4.42578125" style="92" customWidth="1"/>
    <col min="2827" max="2827" width="7.42578125" style="92" customWidth="1"/>
    <col min="2828" max="2828" width="10.42578125" style="92" customWidth="1"/>
    <col min="2829" max="2829" width="7.85546875" style="92" customWidth="1"/>
    <col min="2830" max="2830" width="6.42578125" style="92" customWidth="1"/>
    <col min="2831" max="2831" width="8.140625" style="92" customWidth="1"/>
    <col min="2832" max="3072" width="10.85546875" style="92"/>
    <col min="3073" max="3073" width="16.42578125" style="92" customWidth="1"/>
    <col min="3074" max="3074" width="11.5703125" style="92" customWidth="1"/>
    <col min="3075" max="3075" width="8.140625" style="92" customWidth="1"/>
    <col min="3076" max="3076" width="6" style="92" customWidth="1"/>
    <col min="3077" max="3077" width="16.28515625" style="92" customWidth="1"/>
    <col min="3078" max="3078" width="5.28515625" style="92" customWidth="1"/>
    <col min="3079" max="3079" width="6.42578125" style="92" customWidth="1"/>
    <col min="3080" max="3081" width="5.28515625" style="92" customWidth="1"/>
    <col min="3082" max="3082" width="4.42578125" style="92" customWidth="1"/>
    <col min="3083" max="3083" width="7.42578125" style="92" customWidth="1"/>
    <col min="3084" max="3084" width="10.42578125" style="92" customWidth="1"/>
    <col min="3085" max="3085" width="7.85546875" style="92" customWidth="1"/>
    <col min="3086" max="3086" width="6.42578125" style="92" customWidth="1"/>
    <col min="3087" max="3087" width="8.140625" style="92" customWidth="1"/>
    <col min="3088" max="3328" width="10.85546875" style="92"/>
    <col min="3329" max="3329" width="16.42578125" style="92" customWidth="1"/>
    <col min="3330" max="3330" width="11.5703125" style="92" customWidth="1"/>
    <col min="3331" max="3331" width="8.140625" style="92" customWidth="1"/>
    <col min="3332" max="3332" width="6" style="92" customWidth="1"/>
    <col min="3333" max="3333" width="16.28515625" style="92" customWidth="1"/>
    <col min="3334" max="3334" width="5.28515625" style="92" customWidth="1"/>
    <col min="3335" max="3335" width="6.42578125" style="92" customWidth="1"/>
    <col min="3336" max="3337" width="5.28515625" style="92" customWidth="1"/>
    <col min="3338" max="3338" width="4.42578125" style="92" customWidth="1"/>
    <col min="3339" max="3339" width="7.42578125" style="92" customWidth="1"/>
    <col min="3340" max="3340" width="10.42578125" style="92" customWidth="1"/>
    <col min="3341" max="3341" width="7.85546875" style="92" customWidth="1"/>
    <col min="3342" max="3342" width="6.42578125" style="92" customWidth="1"/>
    <col min="3343" max="3343" width="8.140625" style="92" customWidth="1"/>
    <col min="3344" max="3584" width="10.85546875" style="92"/>
    <col min="3585" max="3585" width="16.42578125" style="92" customWidth="1"/>
    <col min="3586" max="3586" width="11.5703125" style="92" customWidth="1"/>
    <col min="3587" max="3587" width="8.140625" style="92" customWidth="1"/>
    <col min="3588" max="3588" width="6" style="92" customWidth="1"/>
    <col min="3589" max="3589" width="16.28515625" style="92" customWidth="1"/>
    <col min="3590" max="3590" width="5.28515625" style="92" customWidth="1"/>
    <col min="3591" max="3591" width="6.42578125" style="92" customWidth="1"/>
    <col min="3592" max="3593" width="5.28515625" style="92" customWidth="1"/>
    <col min="3594" max="3594" width="4.42578125" style="92" customWidth="1"/>
    <col min="3595" max="3595" width="7.42578125" style="92" customWidth="1"/>
    <col min="3596" max="3596" width="10.42578125" style="92" customWidth="1"/>
    <col min="3597" max="3597" width="7.85546875" style="92" customWidth="1"/>
    <col min="3598" max="3598" width="6.42578125" style="92" customWidth="1"/>
    <col min="3599" max="3599" width="8.140625" style="92" customWidth="1"/>
    <col min="3600" max="3840" width="10.85546875" style="92"/>
    <col min="3841" max="3841" width="16.42578125" style="92" customWidth="1"/>
    <col min="3842" max="3842" width="11.5703125" style="92" customWidth="1"/>
    <col min="3843" max="3843" width="8.140625" style="92" customWidth="1"/>
    <col min="3844" max="3844" width="6" style="92" customWidth="1"/>
    <col min="3845" max="3845" width="16.28515625" style="92" customWidth="1"/>
    <col min="3846" max="3846" width="5.28515625" style="92" customWidth="1"/>
    <col min="3847" max="3847" width="6.42578125" style="92" customWidth="1"/>
    <col min="3848" max="3849" width="5.28515625" style="92" customWidth="1"/>
    <col min="3850" max="3850" width="4.42578125" style="92" customWidth="1"/>
    <col min="3851" max="3851" width="7.42578125" style="92" customWidth="1"/>
    <col min="3852" max="3852" width="10.42578125" style="92" customWidth="1"/>
    <col min="3853" max="3853" width="7.85546875" style="92" customWidth="1"/>
    <col min="3854" max="3854" width="6.42578125" style="92" customWidth="1"/>
    <col min="3855" max="3855" width="8.140625" style="92" customWidth="1"/>
    <col min="3856" max="4096" width="10.85546875" style="92"/>
    <col min="4097" max="4097" width="16.42578125" style="92" customWidth="1"/>
    <col min="4098" max="4098" width="11.5703125" style="92" customWidth="1"/>
    <col min="4099" max="4099" width="8.140625" style="92" customWidth="1"/>
    <col min="4100" max="4100" width="6" style="92" customWidth="1"/>
    <col min="4101" max="4101" width="16.28515625" style="92" customWidth="1"/>
    <col min="4102" max="4102" width="5.28515625" style="92" customWidth="1"/>
    <col min="4103" max="4103" width="6.42578125" style="92" customWidth="1"/>
    <col min="4104" max="4105" width="5.28515625" style="92" customWidth="1"/>
    <col min="4106" max="4106" width="4.42578125" style="92" customWidth="1"/>
    <col min="4107" max="4107" width="7.42578125" style="92" customWidth="1"/>
    <col min="4108" max="4108" width="10.42578125" style="92" customWidth="1"/>
    <col min="4109" max="4109" width="7.85546875" style="92" customWidth="1"/>
    <col min="4110" max="4110" width="6.42578125" style="92" customWidth="1"/>
    <col min="4111" max="4111" width="8.140625" style="92" customWidth="1"/>
    <col min="4112" max="4352" width="10.85546875" style="92"/>
    <col min="4353" max="4353" width="16.42578125" style="92" customWidth="1"/>
    <col min="4354" max="4354" width="11.5703125" style="92" customWidth="1"/>
    <col min="4355" max="4355" width="8.140625" style="92" customWidth="1"/>
    <col min="4356" max="4356" width="6" style="92" customWidth="1"/>
    <col min="4357" max="4357" width="16.28515625" style="92" customWidth="1"/>
    <col min="4358" max="4358" width="5.28515625" style="92" customWidth="1"/>
    <col min="4359" max="4359" width="6.42578125" style="92" customWidth="1"/>
    <col min="4360" max="4361" width="5.28515625" style="92" customWidth="1"/>
    <col min="4362" max="4362" width="4.42578125" style="92" customWidth="1"/>
    <col min="4363" max="4363" width="7.42578125" style="92" customWidth="1"/>
    <col min="4364" max="4364" width="10.42578125" style="92" customWidth="1"/>
    <col min="4365" max="4365" width="7.85546875" style="92" customWidth="1"/>
    <col min="4366" max="4366" width="6.42578125" style="92" customWidth="1"/>
    <col min="4367" max="4367" width="8.140625" style="92" customWidth="1"/>
    <col min="4368" max="4608" width="10.85546875" style="92"/>
    <col min="4609" max="4609" width="16.42578125" style="92" customWidth="1"/>
    <col min="4610" max="4610" width="11.5703125" style="92" customWidth="1"/>
    <col min="4611" max="4611" width="8.140625" style="92" customWidth="1"/>
    <col min="4612" max="4612" width="6" style="92" customWidth="1"/>
    <col min="4613" max="4613" width="16.28515625" style="92" customWidth="1"/>
    <col min="4614" max="4614" width="5.28515625" style="92" customWidth="1"/>
    <col min="4615" max="4615" width="6.42578125" style="92" customWidth="1"/>
    <col min="4616" max="4617" width="5.28515625" style="92" customWidth="1"/>
    <col min="4618" max="4618" width="4.42578125" style="92" customWidth="1"/>
    <col min="4619" max="4619" width="7.42578125" style="92" customWidth="1"/>
    <col min="4620" max="4620" width="10.42578125" style="92" customWidth="1"/>
    <col min="4621" max="4621" width="7.85546875" style="92" customWidth="1"/>
    <col min="4622" max="4622" width="6.42578125" style="92" customWidth="1"/>
    <col min="4623" max="4623" width="8.140625" style="92" customWidth="1"/>
    <col min="4624" max="4864" width="10.85546875" style="92"/>
    <col min="4865" max="4865" width="16.42578125" style="92" customWidth="1"/>
    <col min="4866" max="4866" width="11.5703125" style="92" customWidth="1"/>
    <col min="4867" max="4867" width="8.140625" style="92" customWidth="1"/>
    <col min="4868" max="4868" width="6" style="92" customWidth="1"/>
    <col min="4869" max="4869" width="16.28515625" style="92" customWidth="1"/>
    <col min="4870" max="4870" width="5.28515625" style="92" customWidth="1"/>
    <col min="4871" max="4871" width="6.42578125" style="92" customWidth="1"/>
    <col min="4872" max="4873" width="5.28515625" style="92" customWidth="1"/>
    <col min="4874" max="4874" width="4.42578125" style="92" customWidth="1"/>
    <col min="4875" max="4875" width="7.42578125" style="92" customWidth="1"/>
    <col min="4876" max="4876" width="10.42578125" style="92" customWidth="1"/>
    <col min="4877" max="4877" width="7.85546875" style="92" customWidth="1"/>
    <col min="4878" max="4878" width="6.42578125" style="92" customWidth="1"/>
    <col min="4879" max="4879" width="8.140625" style="92" customWidth="1"/>
    <col min="4880" max="5120" width="10.85546875" style="92"/>
    <col min="5121" max="5121" width="16.42578125" style="92" customWidth="1"/>
    <col min="5122" max="5122" width="11.5703125" style="92" customWidth="1"/>
    <col min="5123" max="5123" width="8.140625" style="92" customWidth="1"/>
    <col min="5124" max="5124" width="6" style="92" customWidth="1"/>
    <col min="5125" max="5125" width="16.28515625" style="92" customWidth="1"/>
    <col min="5126" max="5126" width="5.28515625" style="92" customWidth="1"/>
    <col min="5127" max="5127" width="6.42578125" style="92" customWidth="1"/>
    <col min="5128" max="5129" width="5.28515625" style="92" customWidth="1"/>
    <col min="5130" max="5130" width="4.42578125" style="92" customWidth="1"/>
    <col min="5131" max="5131" width="7.42578125" style="92" customWidth="1"/>
    <col min="5132" max="5132" width="10.42578125" style="92" customWidth="1"/>
    <col min="5133" max="5133" width="7.85546875" style="92" customWidth="1"/>
    <col min="5134" max="5134" width="6.42578125" style="92" customWidth="1"/>
    <col min="5135" max="5135" width="8.140625" style="92" customWidth="1"/>
    <col min="5136" max="5376" width="10.85546875" style="92"/>
    <col min="5377" max="5377" width="16.42578125" style="92" customWidth="1"/>
    <col min="5378" max="5378" width="11.5703125" style="92" customWidth="1"/>
    <col min="5379" max="5379" width="8.140625" style="92" customWidth="1"/>
    <col min="5380" max="5380" width="6" style="92" customWidth="1"/>
    <col min="5381" max="5381" width="16.28515625" style="92" customWidth="1"/>
    <col min="5382" max="5382" width="5.28515625" style="92" customWidth="1"/>
    <col min="5383" max="5383" width="6.42578125" style="92" customWidth="1"/>
    <col min="5384" max="5385" width="5.28515625" style="92" customWidth="1"/>
    <col min="5386" max="5386" width="4.42578125" style="92" customWidth="1"/>
    <col min="5387" max="5387" width="7.42578125" style="92" customWidth="1"/>
    <col min="5388" max="5388" width="10.42578125" style="92" customWidth="1"/>
    <col min="5389" max="5389" width="7.85546875" style="92" customWidth="1"/>
    <col min="5390" max="5390" width="6.42578125" style="92" customWidth="1"/>
    <col min="5391" max="5391" width="8.140625" style="92" customWidth="1"/>
    <col min="5392" max="5632" width="10.85546875" style="92"/>
    <col min="5633" max="5633" width="16.42578125" style="92" customWidth="1"/>
    <col min="5634" max="5634" width="11.5703125" style="92" customWidth="1"/>
    <col min="5635" max="5635" width="8.140625" style="92" customWidth="1"/>
    <col min="5636" max="5636" width="6" style="92" customWidth="1"/>
    <col min="5637" max="5637" width="16.28515625" style="92" customWidth="1"/>
    <col min="5638" max="5638" width="5.28515625" style="92" customWidth="1"/>
    <col min="5639" max="5639" width="6.42578125" style="92" customWidth="1"/>
    <col min="5640" max="5641" width="5.28515625" style="92" customWidth="1"/>
    <col min="5642" max="5642" width="4.42578125" style="92" customWidth="1"/>
    <col min="5643" max="5643" width="7.42578125" style="92" customWidth="1"/>
    <col min="5644" max="5644" width="10.42578125" style="92" customWidth="1"/>
    <col min="5645" max="5645" width="7.85546875" style="92" customWidth="1"/>
    <col min="5646" max="5646" width="6.42578125" style="92" customWidth="1"/>
    <col min="5647" max="5647" width="8.140625" style="92" customWidth="1"/>
    <col min="5648" max="5888" width="10.85546875" style="92"/>
    <col min="5889" max="5889" width="16.42578125" style="92" customWidth="1"/>
    <col min="5890" max="5890" width="11.5703125" style="92" customWidth="1"/>
    <col min="5891" max="5891" width="8.140625" style="92" customWidth="1"/>
    <col min="5892" max="5892" width="6" style="92" customWidth="1"/>
    <col min="5893" max="5893" width="16.28515625" style="92" customWidth="1"/>
    <col min="5894" max="5894" width="5.28515625" style="92" customWidth="1"/>
    <col min="5895" max="5895" width="6.42578125" style="92" customWidth="1"/>
    <col min="5896" max="5897" width="5.28515625" style="92" customWidth="1"/>
    <col min="5898" max="5898" width="4.42578125" style="92" customWidth="1"/>
    <col min="5899" max="5899" width="7.42578125" style="92" customWidth="1"/>
    <col min="5900" max="5900" width="10.42578125" style="92" customWidth="1"/>
    <col min="5901" max="5901" width="7.85546875" style="92" customWidth="1"/>
    <col min="5902" max="5902" width="6.42578125" style="92" customWidth="1"/>
    <col min="5903" max="5903" width="8.140625" style="92" customWidth="1"/>
    <col min="5904" max="6144" width="10.85546875" style="92"/>
    <col min="6145" max="6145" width="16.42578125" style="92" customWidth="1"/>
    <col min="6146" max="6146" width="11.5703125" style="92" customWidth="1"/>
    <col min="6147" max="6147" width="8.140625" style="92" customWidth="1"/>
    <col min="6148" max="6148" width="6" style="92" customWidth="1"/>
    <col min="6149" max="6149" width="16.28515625" style="92" customWidth="1"/>
    <col min="6150" max="6150" width="5.28515625" style="92" customWidth="1"/>
    <col min="6151" max="6151" width="6.42578125" style="92" customWidth="1"/>
    <col min="6152" max="6153" width="5.28515625" style="92" customWidth="1"/>
    <col min="6154" max="6154" width="4.42578125" style="92" customWidth="1"/>
    <col min="6155" max="6155" width="7.42578125" style="92" customWidth="1"/>
    <col min="6156" max="6156" width="10.42578125" style="92" customWidth="1"/>
    <col min="6157" max="6157" width="7.85546875" style="92" customWidth="1"/>
    <col min="6158" max="6158" width="6.42578125" style="92" customWidth="1"/>
    <col min="6159" max="6159" width="8.140625" style="92" customWidth="1"/>
    <col min="6160" max="6400" width="10.85546875" style="92"/>
    <col min="6401" max="6401" width="16.42578125" style="92" customWidth="1"/>
    <col min="6402" max="6402" width="11.5703125" style="92" customWidth="1"/>
    <col min="6403" max="6403" width="8.140625" style="92" customWidth="1"/>
    <col min="6404" max="6404" width="6" style="92" customWidth="1"/>
    <col min="6405" max="6405" width="16.28515625" style="92" customWidth="1"/>
    <col min="6406" max="6406" width="5.28515625" style="92" customWidth="1"/>
    <col min="6407" max="6407" width="6.42578125" style="92" customWidth="1"/>
    <col min="6408" max="6409" width="5.28515625" style="92" customWidth="1"/>
    <col min="6410" max="6410" width="4.42578125" style="92" customWidth="1"/>
    <col min="6411" max="6411" width="7.42578125" style="92" customWidth="1"/>
    <col min="6412" max="6412" width="10.42578125" style="92" customWidth="1"/>
    <col min="6413" max="6413" width="7.85546875" style="92" customWidth="1"/>
    <col min="6414" max="6414" width="6.42578125" style="92" customWidth="1"/>
    <col min="6415" max="6415" width="8.140625" style="92" customWidth="1"/>
    <col min="6416" max="6656" width="10.85546875" style="92"/>
    <col min="6657" max="6657" width="16.42578125" style="92" customWidth="1"/>
    <col min="6658" max="6658" width="11.5703125" style="92" customWidth="1"/>
    <col min="6659" max="6659" width="8.140625" style="92" customWidth="1"/>
    <col min="6660" max="6660" width="6" style="92" customWidth="1"/>
    <col min="6661" max="6661" width="16.28515625" style="92" customWidth="1"/>
    <col min="6662" max="6662" width="5.28515625" style="92" customWidth="1"/>
    <col min="6663" max="6663" width="6.42578125" style="92" customWidth="1"/>
    <col min="6664" max="6665" width="5.28515625" style="92" customWidth="1"/>
    <col min="6666" max="6666" width="4.42578125" style="92" customWidth="1"/>
    <col min="6667" max="6667" width="7.42578125" style="92" customWidth="1"/>
    <col min="6668" max="6668" width="10.42578125" style="92" customWidth="1"/>
    <col min="6669" max="6669" width="7.85546875" style="92" customWidth="1"/>
    <col min="6670" max="6670" width="6.42578125" style="92" customWidth="1"/>
    <col min="6671" max="6671" width="8.140625" style="92" customWidth="1"/>
    <col min="6672" max="6912" width="10.85546875" style="92"/>
    <col min="6913" max="6913" width="16.42578125" style="92" customWidth="1"/>
    <col min="6914" max="6914" width="11.5703125" style="92" customWidth="1"/>
    <col min="6915" max="6915" width="8.140625" style="92" customWidth="1"/>
    <col min="6916" max="6916" width="6" style="92" customWidth="1"/>
    <col min="6917" max="6917" width="16.28515625" style="92" customWidth="1"/>
    <col min="6918" max="6918" width="5.28515625" style="92" customWidth="1"/>
    <col min="6919" max="6919" width="6.42578125" style="92" customWidth="1"/>
    <col min="6920" max="6921" width="5.28515625" style="92" customWidth="1"/>
    <col min="6922" max="6922" width="4.42578125" style="92" customWidth="1"/>
    <col min="6923" max="6923" width="7.42578125" style="92" customWidth="1"/>
    <col min="6924" max="6924" width="10.42578125" style="92" customWidth="1"/>
    <col min="6925" max="6925" width="7.85546875" style="92" customWidth="1"/>
    <col min="6926" max="6926" width="6.42578125" style="92" customWidth="1"/>
    <col min="6927" max="6927" width="8.140625" style="92" customWidth="1"/>
    <col min="6928" max="7168" width="10.85546875" style="92"/>
    <col min="7169" max="7169" width="16.42578125" style="92" customWidth="1"/>
    <col min="7170" max="7170" width="11.5703125" style="92" customWidth="1"/>
    <col min="7171" max="7171" width="8.140625" style="92" customWidth="1"/>
    <col min="7172" max="7172" width="6" style="92" customWidth="1"/>
    <col min="7173" max="7173" width="16.28515625" style="92" customWidth="1"/>
    <col min="7174" max="7174" width="5.28515625" style="92" customWidth="1"/>
    <col min="7175" max="7175" width="6.42578125" style="92" customWidth="1"/>
    <col min="7176" max="7177" width="5.28515625" style="92" customWidth="1"/>
    <col min="7178" max="7178" width="4.42578125" style="92" customWidth="1"/>
    <col min="7179" max="7179" width="7.42578125" style="92" customWidth="1"/>
    <col min="7180" max="7180" width="10.42578125" style="92" customWidth="1"/>
    <col min="7181" max="7181" width="7.85546875" style="92" customWidth="1"/>
    <col min="7182" max="7182" width="6.42578125" style="92" customWidth="1"/>
    <col min="7183" max="7183" width="8.140625" style="92" customWidth="1"/>
    <col min="7184" max="7424" width="10.85546875" style="92"/>
    <col min="7425" max="7425" width="16.42578125" style="92" customWidth="1"/>
    <col min="7426" max="7426" width="11.5703125" style="92" customWidth="1"/>
    <col min="7427" max="7427" width="8.140625" style="92" customWidth="1"/>
    <col min="7428" max="7428" width="6" style="92" customWidth="1"/>
    <col min="7429" max="7429" width="16.28515625" style="92" customWidth="1"/>
    <col min="7430" max="7430" width="5.28515625" style="92" customWidth="1"/>
    <col min="7431" max="7431" width="6.42578125" style="92" customWidth="1"/>
    <col min="7432" max="7433" width="5.28515625" style="92" customWidth="1"/>
    <col min="7434" max="7434" width="4.42578125" style="92" customWidth="1"/>
    <col min="7435" max="7435" width="7.42578125" style="92" customWidth="1"/>
    <col min="7436" max="7436" width="10.42578125" style="92" customWidth="1"/>
    <col min="7437" max="7437" width="7.85546875" style="92" customWidth="1"/>
    <col min="7438" max="7438" width="6.42578125" style="92" customWidth="1"/>
    <col min="7439" max="7439" width="8.140625" style="92" customWidth="1"/>
    <col min="7440" max="7680" width="10.85546875" style="92"/>
    <col min="7681" max="7681" width="16.42578125" style="92" customWidth="1"/>
    <col min="7682" max="7682" width="11.5703125" style="92" customWidth="1"/>
    <col min="7683" max="7683" width="8.140625" style="92" customWidth="1"/>
    <col min="7684" max="7684" width="6" style="92" customWidth="1"/>
    <col min="7685" max="7685" width="16.28515625" style="92" customWidth="1"/>
    <col min="7686" max="7686" width="5.28515625" style="92" customWidth="1"/>
    <col min="7687" max="7687" width="6.42578125" style="92" customWidth="1"/>
    <col min="7688" max="7689" width="5.28515625" style="92" customWidth="1"/>
    <col min="7690" max="7690" width="4.42578125" style="92" customWidth="1"/>
    <col min="7691" max="7691" width="7.42578125" style="92" customWidth="1"/>
    <col min="7692" max="7692" width="10.42578125" style="92" customWidth="1"/>
    <col min="7693" max="7693" width="7.85546875" style="92" customWidth="1"/>
    <col min="7694" max="7694" width="6.42578125" style="92" customWidth="1"/>
    <col min="7695" max="7695" width="8.140625" style="92" customWidth="1"/>
    <col min="7696" max="7936" width="10.85546875" style="92"/>
    <col min="7937" max="7937" width="16.42578125" style="92" customWidth="1"/>
    <col min="7938" max="7938" width="11.5703125" style="92" customWidth="1"/>
    <col min="7939" max="7939" width="8.140625" style="92" customWidth="1"/>
    <col min="7940" max="7940" width="6" style="92" customWidth="1"/>
    <col min="7941" max="7941" width="16.28515625" style="92" customWidth="1"/>
    <col min="7942" max="7942" width="5.28515625" style="92" customWidth="1"/>
    <col min="7943" max="7943" width="6.42578125" style="92" customWidth="1"/>
    <col min="7944" max="7945" width="5.28515625" style="92" customWidth="1"/>
    <col min="7946" max="7946" width="4.42578125" style="92" customWidth="1"/>
    <col min="7947" max="7947" width="7.42578125" style="92" customWidth="1"/>
    <col min="7948" max="7948" width="10.42578125" style="92" customWidth="1"/>
    <col min="7949" max="7949" width="7.85546875" style="92" customWidth="1"/>
    <col min="7950" max="7950" width="6.42578125" style="92" customWidth="1"/>
    <col min="7951" max="7951" width="8.140625" style="92" customWidth="1"/>
    <col min="7952" max="8192" width="10.85546875" style="92"/>
    <col min="8193" max="8193" width="16.42578125" style="92" customWidth="1"/>
    <col min="8194" max="8194" width="11.5703125" style="92" customWidth="1"/>
    <col min="8195" max="8195" width="8.140625" style="92" customWidth="1"/>
    <col min="8196" max="8196" width="6" style="92" customWidth="1"/>
    <col min="8197" max="8197" width="16.28515625" style="92" customWidth="1"/>
    <col min="8198" max="8198" width="5.28515625" style="92" customWidth="1"/>
    <col min="8199" max="8199" width="6.42578125" style="92" customWidth="1"/>
    <col min="8200" max="8201" width="5.28515625" style="92" customWidth="1"/>
    <col min="8202" max="8202" width="4.42578125" style="92" customWidth="1"/>
    <col min="8203" max="8203" width="7.42578125" style="92" customWidth="1"/>
    <col min="8204" max="8204" width="10.42578125" style="92" customWidth="1"/>
    <col min="8205" max="8205" width="7.85546875" style="92" customWidth="1"/>
    <col min="8206" max="8206" width="6.42578125" style="92" customWidth="1"/>
    <col min="8207" max="8207" width="8.140625" style="92" customWidth="1"/>
    <col min="8208" max="8448" width="10.85546875" style="92"/>
    <col min="8449" max="8449" width="16.42578125" style="92" customWidth="1"/>
    <col min="8450" max="8450" width="11.5703125" style="92" customWidth="1"/>
    <col min="8451" max="8451" width="8.140625" style="92" customWidth="1"/>
    <col min="8452" max="8452" width="6" style="92" customWidth="1"/>
    <col min="8453" max="8453" width="16.28515625" style="92" customWidth="1"/>
    <col min="8454" max="8454" width="5.28515625" style="92" customWidth="1"/>
    <col min="8455" max="8455" width="6.42578125" style="92" customWidth="1"/>
    <col min="8456" max="8457" width="5.28515625" style="92" customWidth="1"/>
    <col min="8458" max="8458" width="4.42578125" style="92" customWidth="1"/>
    <col min="8459" max="8459" width="7.42578125" style="92" customWidth="1"/>
    <col min="8460" max="8460" width="10.42578125" style="92" customWidth="1"/>
    <col min="8461" max="8461" width="7.85546875" style="92" customWidth="1"/>
    <col min="8462" max="8462" width="6.42578125" style="92" customWidth="1"/>
    <col min="8463" max="8463" width="8.140625" style="92" customWidth="1"/>
    <col min="8464" max="8704" width="10.85546875" style="92"/>
    <col min="8705" max="8705" width="16.42578125" style="92" customWidth="1"/>
    <col min="8706" max="8706" width="11.5703125" style="92" customWidth="1"/>
    <col min="8707" max="8707" width="8.140625" style="92" customWidth="1"/>
    <col min="8708" max="8708" width="6" style="92" customWidth="1"/>
    <col min="8709" max="8709" width="16.28515625" style="92" customWidth="1"/>
    <col min="8710" max="8710" width="5.28515625" style="92" customWidth="1"/>
    <col min="8711" max="8711" width="6.42578125" style="92" customWidth="1"/>
    <col min="8712" max="8713" width="5.28515625" style="92" customWidth="1"/>
    <col min="8714" max="8714" width="4.42578125" style="92" customWidth="1"/>
    <col min="8715" max="8715" width="7.42578125" style="92" customWidth="1"/>
    <col min="8716" max="8716" width="10.42578125" style="92" customWidth="1"/>
    <col min="8717" max="8717" width="7.85546875" style="92" customWidth="1"/>
    <col min="8718" max="8718" width="6.42578125" style="92" customWidth="1"/>
    <col min="8719" max="8719" width="8.140625" style="92" customWidth="1"/>
    <col min="8720" max="8960" width="10.85546875" style="92"/>
    <col min="8961" max="8961" width="16.42578125" style="92" customWidth="1"/>
    <col min="8962" max="8962" width="11.5703125" style="92" customWidth="1"/>
    <col min="8963" max="8963" width="8.140625" style="92" customWidth="1"/>
    <col min="8964" max="8964" width="6" style="92" customWidth="1"/>
    <col min="8965" max="8965" width="16.28515625" style="92" customWidth="1"/>
    <col min="8966" max="8966" width="5.28515625" style="92" customWidth="1"/>
    <col min="8967" max="8967" width="6.42578125" style="92" customWidth="1"/>
    <col min="8968" max="8969" width="5.28515625" style="92" customWidth="1"/>
    <col min="8970" max="8970" width="4.42578125" style="92" customWidth="1"/>
    <col min="8971" max="8971" width="7.42578125" style="92" customWidth="1"/>
    <col min="8972" max="8972" width="10.42578125" style="92" customWidth="1"/>
    <col min="8973" max="8973" width="7.85546875" style="92" customWidth="1"/>
    <col min="8974" max="8974" width="6.42578125" style="92" customWidth="1"/>
    <col min="8975" max="8975" width="8.140625" style="92" customWidth="1"/>
    <col min="8976" max="9216" width="10.85546875" style="92"/>
    <col min="9217" max="9217" width="16.42578125" style="92" customWidth="1"/>
    <col min="9218" max="9218" width="11.5703125" style="92" customWidth="1"/>
    <col min="9219" max="9219" width="8.140625" style="92" customWidth="1"/>
    <col min="9220" max="9220" width="6" style="92" customWidth="1"/>
    <col min="9221" max="9221" width="16.28515625" style="92" customWidth="1"/>
    <col min="9222" max="9222" width="5.28515625" style="92" customWidth="1"/>
    <col min="9223" max="9223" width="6.42578125" style="92" customWidth="1"/>
    <col min="9224" max="9225" width="5.28515625" style="92" customWidth="1"/>
    <col min="9226" max="9226" width="4.42578125" style="92" customWidth="1"/>
    <col min="9227" max="9227" width="7.42578125" style="92" customWidth="1"/>
    <col min="9228" max="9228" width="10.42578125" style="92" customWidth="1"/>
    <col min="9229" max="9229" width="7.85546875" style="92" customWidth="1"/>
    <col min="9230" max="9230" width="6.42578125" style="92" customWidth="1"/>
    <col min="9231" max="9231" width="8.140625" style="92" customWidth="1"/>
    <col min="9232" max="9472" width="10.85546875" style="92"/>
    <col min="9473" max="9473" width="16.42578125" style="92" customWidth="1"/>
    <col min="9474" max="9474" width="11.5703125" style="92" customWidth="1"/>
    <col min="9475" max="9475" width="8.140625" style="92" customWidth="1"/>
    <col min="9476" max="9476" width="6" style="92" customWidth="1"/>
    <col min="9477" max="9477" width="16.28515625" style="92" customWidth="1"/>
    <col min="9478" max="9478" width="5.28515625" style="92" customWidth="1"/>
    <col min="9479" max="9479" width="6.42578125" style="92" customWidth="1"/>
    <col min="9480" max="9481" width="5.28515625" style="92" customWidth="1"/>
    <col min="9482" max="9482" width="4.42578125" style="92" customWidth="1"/>
    <col min="9483" max="9483" width="7.42578125" style="92" customWidth="1"/>
    <col min="9484" max="9484" width="10.42578125" style="92" customWidth="1"/>
    <col min="9485" max="9485" width="7.85546875" style="92" customWidth="1"/>
    <col min="9486" max="9486" width="6.42578125" style="92" customWidth="1"/>
    <col min="9487" max="9487" width="8.140625" style="92" customWidth="1"/>
    <col min="9488" max="9728" width="10.85546875" style="92"/>
    <col min="9729" max="9729" width="16.42578125" style="92" customWidth="1"/>
    <col min="9730" max="9730" width="11.5703125" style="92" customWidth="1"/>
    <col min="9731" max="9731" width="8.140625" style="92" customWidth="1"/>
    <col min="9732" max="9732" width="6" style="92" customWidth="1"/>
    <col min="9733" max="9733" width="16.28515625" style="92" customWidth="1"/>
    <col min="9734" max="9734" width="5.28515625" style="92" customWidth="1"/>
    <col min="9735" max="9735" width="6.42578125" style="92" customWidth="1"/>
    <col min="9736" max="9737" width="5.28515625" style="92" customWidth="1"/>
    <col min="9738" max="9738" width="4.42578125" style="92" customWidth="1"/>
    <col min="9739" max="9739" width="7.42578125" style="92" customWidth="1"/>
    <col min="9740" max="9740" width="10.42578125" style="92" customWidth="1"/>
    <col min="9741" max="9741" width="7.85546875" style="92" customWidth="1"/>
    <col min="9742" max="9742" width="6.42578125" style="92" customWidth="1"/>
    <col min="9743" max="9743" width="8.140625" style="92" customWidth="1"/>
    <col min="9744" max="9984" width="10.85546875" style="92"/>
    <col min="9985" max="9985" width="16.42578125" style="92" customWidth="1"/>
    <col min="9986" max="9986" width="11.5703125" style="92" customWidth="1"/>
    <col min="9987" max="9987" width="8.140625" style="92" customWidth="1"/>
    <col min="9988" max="9988" width="6" style="92" customWidth="1"/>
    <col min="9989" max="9989" width="16.28515625" style="92" customWidth="1"/>
    <col min="9990" max="9990" width="5.28515625" style="92" customWidth="1"/>
    <col min="9991" max="9991" width="6.42578125" style="92" customWidth="1"/>
    <col min="9992" max="9993" width="5.28515625" style="92" customWidth="1"/>
    <col min="9994" max="9994" width="4.42578125" style="92" customWidth="1"/>
    <col min="9995" max="9995" width="7.42578125" style="92" customWidth="1"/>
    <col min="9996" max="9996" width="10.42578125" style="92" customWidth="1"/>
    <col min="9997" max="9997" width="7.85546875" style="92" customWidth="1"/>
    <col min="9998" max="9998" width="6.42578125" style="92" customWidth="1"/>
    <col min="9999" max="9999" width="8.140625" style="92" customWidth="1"/>
    <col min="10000" max="10240" width="10.85546875" style="92"/>
    <col min="10241" max="10241" width="16.42578125" style="92" customWidth="1"/>
    <col min="10242" max="10242" width="11.5703125" style="92" customWidth="1"/>
    <col min="10243" max="10243" width="8.140625" style="92" customWidth="1"/>
    <col min="10244" max="10244" width="6" style="92" customWidth="1"/>
    <col min="10245" max="10245" width="16.28515625" style="92" customWidth="1"/>
    <col min="10246" max="10246" width="5.28515625" style="92" customWidth="1"/>
    <col min="10247" max="10247" width="6.42578125" style="92" customWidth="1"/>
    <col min="10248" max="10249" width="5.28515625" style="92" customWidth="1"/>
    <col min="10250" max="10250" width="4.42578125" style="92" customWidth="1"/>
    <col min="10251" max="10251" width="7.42578125" style="92" customWidth="1"/>
    <col min="10252" max="10252" width="10.42578125" style="92" customWidth="1"/>
    <col min="10253" max="10253" width="7.85546875" style="92" customWidth="1"/>
    <col min="10254" max="10254" width="6.42578125" style="92" customWidth="1"/>
    <col min="10255" max="10255" width="8.140625" style="92" customWidth="1"/>
    <col min="10256" max="10496" width="10.85546875" style="92"/>
    <col min="10497" max="10497" width="16.42578125" style="92" customWidth="1"/>
    <col min="10498" max="10498" width="11.5703125" style="92" customWidth="1"/>
    <col min="10499" max="10499" width="8.140625" style="92" customWidth="1"/>
    <col min="10500" max="10500" width="6" style="92" customWidth="1"/>
    <col min="10501" max="10501" width="16.28515625" style="92" customWidth="1"/>
    <col min="10502" max="10502" width="5.28515625" style="92" customWidth="1"/>
    <col min="10503" max="10503" width="6.42578125" style="92" customWidth="1"/>
    <col min="10504" max="10505" width="5.28515625" style="92" customWidth="1"/>
    <col min="10506" max="10506" width="4.42578125" style="92" customWidth="1"/>
    <col min="10507" max="10507" width="7.42578125" style="92" customWidth="1"/>
    <col min="10508" max="10508" width="10.42578125" style="92" customWidth="1"/>
    <col min="10509" max="10509" width="7.85546875" style="92" customWidth="1"/>
    <col min="10510" max="10510" width="6.42578125" style="92" customWidth="1"/>
    <col min="10511" max="10511" width="8.140625" style="92" customWidth="1"/>
    <col min="10512" max="10752" width="10.85546875" style="92"/>
    <col min="10753" max="10753" width="16.42578125" style="92" customWidth="1"/>
    <col min="10754" max="10754" width="11.5703125" style="92" customWidth="1"/>
    <col min="10755" max="10755" width="8.140625" style="92" customWidth="1"/>
    <col min="10756" max="10756" width="6" style="92" customWidth="1"/>
    <col min="10757" max="10757" width="16.28515625" style="92" customWidth="1"/>
    <col min="10758" max="10758" width="5.28515625" style="92" customWidth="1"/>
    <col min="10759" max="10759" width="6.42578125" style="92" customWidth="1"/>
    <col min="10760" max="10761" width="5.28515625" style="92" customWidth="1"/>
    <col min="10762" max="10762" width="4.42578125" style="92" customWidth="1"/>
    <col min="10763" max="10763" width="7.42578125" style="92" customWidth="1"/>
    <col min="10764" max="10764" width="10.42578125" style="92" customWidth="1"/>
    <col min="10765" max="10765" width="7.85546875" style="92" customWidth="1"/>
    <col min="10766" max="10766" width="6.42578125" style="92" customWidth="1"/>
    <col min="10767" max="10767" width="8.140625" style="92" customWidth="1"/>
    <col min="10768" max="11008" width="10.85546875" style="92"/>
    <col min="11009" max="11009" width="16.42578125" style="92" customWidth="1"/>
    <col min="11010" max="11010" width="11.5703125" style="92" customWidth="1"/>
    <col min="11011" max="11011" width="8.140625" style="92" customWidth="1"/>
    <col min="11012" max="11012" width="6" style="92" customWidth="1"/>
    <col min="11013" max="11013" width="16.28515625" style="92" customWidth="1"/>
    <col min="11014" max="11014" width="5.28515625" style="92" customWidth="1"/>
    <col min="11015" max="11015" width="6.42578125" style="92" customWidth="1"/>
    <col min="11016" max="11017" width="5.28515625" style="92" customWidth="1"/>
    <col min="11018" max="11018" width="4.42578125" style="92" customWidth="1"/>
    <col min="11019" max="11019" width="7.42578125" style="92" customWidth="1"/>
    <col min="11020" max="11020" width="10.42578125" style="92" customWidth="1"/>
    <col min="11021" max="11021" width="7.85546875" style="92" customWidth="1"/>
    <col min="11022" max="11022" width="6.42578125" style="92" customWidth="1"/>
    <col min="11023" max="11023" width="8.140625" style="92" customWidth="1"/>
    <col min="11024" max="11264" width="10.85546875" style="92"/>
    <col min="11265" max="11265" width="16.42578125" style="92" customWidth="1"/>
    <col min="11266" max="11266" width="11.5703125" style="92" customWidth="1"/>
    <col min="11267" max="11267" width="8.140625" style="92" customWidth="1"/>
    <col min="11268" max="11268" width="6" style="92" customWidth="1"/>
    <col min="11269" max="11269" width="16.28515625" style="92" customWidth="1"/>
    <col min="11270" max="11270" width="5.28515625" style="92" customWidth="1"/>
    <col min="11271" max="11271" width="6.42578125" style="92" customWidth="1"/>
    <col min="11272" max="11273" width="5.28515625" style="92" customWidth="1"/>
    <col min="11274" max="11274" width="4.42578125" style="92" customWidth="1"/>
    <col min="11275" max="11275" width="7.42578125" style="92" customWidth="1"/>
    <col min="11276" max="11276" width="10.42578125" style="92" customWidth="1"/>
    <col min="11277" max="11277" width="7.85546875" style="92" customWidth="1"/>
    <col min="11278" max="11278" width="6.42578125" style="92" customWidth="1"/>
    <col min="11279" max="11279" width="8.140625" style="92" customWidth="1"/>
    <col min="11280" max="11520" width="10.85546875" style="92"/>
    <col min="11521" max="11521" width="16.42578125" style="92" customWidth="1"/>
    <col min="11522" max="11522" width="11.5703125" style="92" customWidth="1"/>
    <col min="11523" max="11523" width="8.140625" style="92" customWidth="1"/>
    <col min="11524" max="11524" width="6" style="92" customWidth="1"/>
    <col min="11525" max="11525" width="16.28515625" style="92" customWidth="1"/>
    <col min="11526" max="11526" width="5.28515625" style="92" customWidth="1"/>
    <col min="11527" max="11527" width="6.42578125" style="92" customWidth="1"/>
    <col min="11528" max="11529" width="5.28515625" style="92" customWidth="1"/>
    <col min="11530" max="11530" width="4.42578125" style="92" customWidth="1"/>
    <col min="11531" max="11531" width="7.42578125" style="92" customWidth="1"/>
    <col min="11532" max="11532" width="10.42578125" style="92" customWidth="1"/>
    <col min="11533" max="11533" width="7.85546875" style="92" customWidth="1"/>
    <col min="11534" max="11534" width="6.42578125" style="92" customWidth="1"/>
    <col min="11535" max="11535" width="8.140625" style="92" customWidth="1"/>
    <col min="11536" max="11776" width="10.85546875" style="92"/>
    <col min="11777" max="11777" width="16.42578125" style="92" customWidth="1"/>
    <col min="11778" max="11778" width="11.5703125" style="92" customWidth="1"/>
    <col min="11779" max="11779" width="8.140625" style="92" customWidth="1"/>
    <col min="11780" max="11780" width="6" style="92" customWidth="1"/>
    <col min="11781" max="11781" width="16.28515625" style="92" customWidth="1"/>
    <col min="11782" max="11782" width="5.28515625" style="92" customWidth="1"/>
    <col min="11783" max="11783" width="6.42578125" style="92" customWidth="1"/>
    <col min="11784" max="11785" width="5.28515625" style="92" customWidth="1"/>
    <col min="11786" max="11786" width="4.42578125" style="92" customWidth="1"/>
    <col min="11787" max="11787" width="7.42578125" style="92" customWidth="1"/>
    <col min="11788" max="11788" width="10.42578125" style="92" customWidth="1"/>
    <col min="11789" max="11789" width="7.85546875" style="92" customWidth="1"/>
    <col min="11790" max="11790" width="6.42578125" style="92" customWidth="1"/>
    <col min="11791" max="11791" width="8.140625" style="92" customWidth="1"/>
    <col min="11792" max="12032" width="10.85546875" style="92"/>
    <col min="12033" max="12033" width="16.42578125" style="92" customWidth="1"/>
    <col min="12034" max="12034" width="11.5703125" style="92" customWidth="1"/>
    <col min="12035" max="12035" width="8.140625" style="92" customWidth="1"/>
    <col min="12036" max="12036" width="6" style="92" customWidth="1"/>
    <col min="12037" max="12037" width="16.28515625" style="92" customWidth="1"/>
    <col min="12038" max="12038" width="5.28515625" style="92" customWidth="1"/>
    <col min="12039" max="12039" width="6.42578125" style="92" customWidth="1"/>
    <col min="12040" max="12041" width="5.28515625" style="92" customWidth="1"/>
    <col min="12042" max="12042" width="4.42578125" style="92" customWidth="1"/>
    <col min="12043" max="12043" width="7.42578125" style="92" customWidth="1"/>
    <col min="12044" max="12044" width="10.42578125" style="92" customWidth="1"/>
    <col min="12045" max="12045" width="7.85546875" style="92" customWidth="1"/>
    <col min="12046" max="12046" width="6.42578125" style="92" customWidth="1"/>
    <col min="12047" max="12047" width="8.140625" style="92" customWidth="1"/>
    <col min="12048" max="12288" width="10.85546875" style="92"/>
    <col min="12289" max="12289" width="16.42578125" style="92" customWidth="1"/>
    <col min="12290" max="12290" width="11.5703125" style="92" customWidth="1"/>
    <col min="12291" max="12291" width="8.140625" style="92" customWidth="1"/>
    <col min="12292" max="12292" width="6" style="92" customWidth="1"/>
    <col min="12293" max="12293" width="16.28515625" style="92" customWidth="1"/>
    <col min="12294" max="12294" width="5.28515625" style="92" customWidth="1"/>
    <col min="12295" max="12295" width="6.42578125" style="92" customWidth="1"/>
    <col min="12296" max="12297" width="5.28515625" style="92" customWidth="1"/>
    <col min="12298" max="12298" width="4.42578125" style="92" customWidth="1"/>
    <col min="12299" max="12299" width="7.42578125" style="92" customWidth="1"/>
    <col min="12300" max="12300" width="10.42578125" style="92" customWidth="1"/>
    <col min="12301" max="12301" width="7.85546875" style="92" customWidth="1"/>
    <col min="12302" max="12302" width="6.42578125" style="92" customWidth="1"/>
    <col min="12303" max="12303" width="8.140625" style="92" customWidth="1"/>
    <col min="12304" max="12544" width="10.85546875" style="92"/>
    <col min="12545" max="12545" width="16.42578125" style="92" customWidth="1"/>
    <col min="12546" max="12546" width="11.5703125" style="92" customWidth="1"/>
    <col min="12547" max="12547" width="8.140625" style="92" customWidth="1"/>
    <col min="12548" max="12548" width="6" style="92" customWidth="1"/>
    <col min="12549" max="12549" width="16.28515625" style="92" customWidth="1"/>
    <col min="12550" max="12550" width="5.28515625" style="92" customWidth="1"/>
    <col min="12551" max="12551" width="6.42578125" style="92" customWidth="1"/>
    <col min="12552" max="12553" width="5.28515625" style="92" customWidth="1"/>
    <col min="12554" max="12554" width="4.42578125" style="92" customWidth="1"/>
    <col min="12555" max="12555" width="7.42578125" style="92" customWidth="1"/>
    <col min="12556" max="12556" width="10.42578125" style="92" customWidth="1"/>
    <col min="12557" max="12557" width="7.85546875" style="92" customWidth="1"/>
    <col min="12558" max="12558" width="6.42578125" style="92" customWidth="1"/>
    <col min="12559" max="12559" width="8.140625" style="92" customWidth="1"/>
    <col min="12560" max="12800" width="10.85546875" style="92"/>
    <col min="12801" max="12801" width="16.42578125" style="92" customWidth="1"/>
    <col min="12802" max="12802" width="11.5703125" style="92" customWidth="1"/>
    <col min="12803" max="12803" width="8.140625" style="92" customWidth="1"/>
    <col min="12804" max="12804" width="6" style="92" customWidth="1"/>
    <col min="12805" max="12805" width="16.28515625" style="92" customWidth="1"/>
    <col min="12806" max="12806" width="5.28515625" style="92" customWidth="1"/>
    <col min="12807" max="12807" width="6.42578125" style="92" customWidth="1"/>
    <col min="12808" max="12809" width="5.28515625" style="92" customWidth="1"/>
    <col min="12810" max="12810" width="4.42578125" style="92" customWidth="1"/>
    <col min="12811" max="12811" width="7.42578125" style="92" customWidth="1"/>
    <col min="12812" max="12812" width="10.42578125" style="92" customWidth="1"/>
    <col min="12813" max="12813" width="7.85546875" style="92" customWidth="1"/>
    <col min="12814" max="12814" width="6.42578125" style="92" customWidth="1"/>
    <col min="12815" max="12815" width="8.140625" style="92" customWidth="1"/>
    <col min="12816" max="13056" width="10.85546875" style="92"/>
    <col min="13057" max="13057" width="16.42578125" style="92" customWidth="1"/>
    <col min="13058" max="13058" width="11.5703125" style="92" customWidth="1"/>
    <col min="13059" max="13059" width="8.140625" style="92" customWidth="1"/>
    <col min="13060" max="13060" width="6" style="92" customWidth="1"/>
    <col min="13061" max="13061" width="16.28515625" style="92" customWidth="1"/>
    <col min="13062" max="13062" width="5.28515625" style="92" customWidth="1"/>
    <col min="13063" max="13063" width="6.42578125" style="92" customWidth="1"/>
    <col min="13064" max="13065" width="5.28515625" style="92" customWidth="1"/>
    <col min="13066" max="13066" width="4.42578125" style="92" customWidth="1"/>
    <col min="13067" max="13067" width="7.42578125" style="92" customWidth="1"/>
    <col min="13068" max="13068" width="10.42578125" style="92" customWidth="1"/>
    <col min="13069" max="13069" width="7.85546875" style="92" customWidth="1"/>
    <col min="13070" max="13070" width="6.42578125" style="92" customWidth="1"/>
    <col min="13071" max="13071" width="8.140625" style="92" customWidth="1"/>
    <col min="13072" max="13312" width="10.85546875" style="92"/>
    <col min="13313" max="13313" width="16.42578125" style="92" customWidth="1"/>
    <col min="13314" max="13314" width="11.5703125" style="92" customWidth="1"/>
    <col min="13315" max="13315" width="8.140625" style="92" customWidth="1"/>
    <col min="13316" max="13316" width="6" style="92" customWidth="1"/>
    <col min="13317" max="13317" width="16.28515625" style="92" customWidth="1"/>
    <col min="13318" max="13318" width="5.28515625" style="92" customWidth="1"/>
    <col min="13319" max="13319" width="6.42578125" style="92" customWidth="1"/>
    <col min="13320" max="13321" width="5.28515625" style="92" customWidth="1"/>
    <col min="13322" max="13322" width="4.42578125" style="92" customWidth="1"/>
    <col min="13323" max="13323" width="7.42578125" style="92" customWidth="1"/>
    <col min="13324" max="13324" width="10.42578125" style="92" customWidth="1"/>
    <col min="13325" max="13325" width="7.85546875" style="92" customWidth="1"/>
    <col min="13326" max="13326" width="6.42578125" style="92" customWidth="1"/>
    <col min="13327" max="13327" width="8.140625" style="92" customWidth="1"/>
    <col min="13328" max="13568" width="10.85546875" style="92"/>
    <col min="13569" max="13569" width="16.42578125" style="92" customWidth="1"/>
    <col min="13570" max="13570" width="11.5703125" style="92" customWidth="1"/>
    <col min="13571" max="13571" width="8.140625" style="92" customWidth="1"/>
    <col min="13572" max="13572" width="6" style="92" customWidth="1"/>
    <col min="13573" max="13573" width="16.28515625" style="92" customWidth="1"/>
    <col min="13574" max="13574" width="5.28515625" style="92" customWidth="1"/>
    <col min="13575" max="13575" width="6.42578125" style="92" customWidth="1"/>
    <col min="13576" max="13577" width="5.28515625" style="92" customWidth="1"/>
    <col min="13578" max="13578" width="4.42578125" style="92" customWidth="1"/>
    <col min="13579" max="13579" width="7.42578125" style="92" customWidth="1"/>
    <col min="13580" max="13580" width="10.42578125" style="92" customWidth="1"/>
    <col min="13581" max="13581" width="7.85546875" style="92" customWidth="1"/>
    <col min="13582" max="13582" width="6.42578125" style="92" customWidth="1"/>
    <col min="13583" max="13583" width="8.140625" style="92" customWidth="1"/>
    <col min="13584" max="13824" width="10.85546875" style="92"/>
    <col min="13825" max="13825" width="16.42578125" style="92" customWidth="1"/>
    <col min="13826" max="13826" width="11.5703125" style="92" customWidth="1"/>
    <col min="13827" max="13827" width="8.140625" style="92" customWidth="1"/>
    <col min="13828" max="13828" width="6" style="92" customWidth="1"/>
    <col min="13829" max="13829" width="16.28515625" style="92" customWidth="1"/>
    <col min="13830" max="13830" width="5.28515625" style="92" customWidth="1"/>
    <col min="13831" max="13831" width="6.42578125" style="92" customWidth="1"/>
    <col min="13832" max="13833" width="5.28515625" style="92" customWidth="1"/>
    <col min="13834" max="13834" width="4.42578125" style="92" customWidth="1"/>
    <col min="13835" max="13835" width="7.42578125" style="92" customWidth="1"/>
    <col min="13836" max="13836" width="10.42578125" style="92" customWidth="1"/>
    <col min="13837" max="13837" width="7.85546875" style="92" customWidth="1"/>
    <col min="13838" max="13838" width="6.42578125" style="92" customWidth="1"/>
    <col min="13839" max="13839" width="8.140625" style="92" customWidth="1"/>
    <col min="13840" max="14080" width="10.85546875" style="92"/>
    <col min="14081" max="14081" width="16.42578125" style="92" customWidth="1"/>
    <col min="14082" max="14082" width="11.5703125" style="92" customWidth="1"/>
    <col min="14083" max="14083" width="8.140625" style="92" customWidth="1"/>
    <col min="14084" max="14084" width="6" style="92" customWidth="1"/>
    <col min="14085" max="14085" width="16.28515625" style="92" customWidth="1"/>
    <col min="14086" max="14086" width="5.28515625" style="92" customWidth="1"/>
    <col min="14087" max="14087" width="6.42578125" style="92" customWidth="1"/>
    <col min="14088" max="14089" width="5.28515625" style="92" customWidth="1"/>
    <col min="14090" max="14090" width="4.42578125" style="92" customWidth="1"/>
    <col min="14091" max="14091" width="7.42578125" style="92" customWidth="1"/>
    <col min="14092" max="14092" width="10.42578125" style="92" customWidth="1"/>
    <col min="14093" max="14093" width="7.85546875" style="92" customWidth="1"/>
    <col min="14094" max="14094" width="6.42578125" style="92" customWidth="1"/>
    <col min="14095" max="14095" width="8.140625" style="92" customWidth="1"/>
    <col min="14096" max="14336" width="10.85546875" style="92"/>
    <col min="14337" max="14337" width="16.42578125" style="92" customWidth="1"/>
    <col min="14338" max="14338" width="11.5703125" style="92" customWidth="1"/>
    <col min="14339" max="14339" width="8.140625" style="92" customWidth="1"/>
    <col min="14340" max="14340" width="6" style="92" customWidth="1"/>
    <col min="14341" max="14341" width="16.28515625" style="92" customWidth="1"/>
    <col min="14342" max="14342" width="5.28515625" style="92" customWidth="1"/>
    <col min="14343" max="14343" width="6.42578125" style="92" customWidth="1"/>
    <col min="14344" max="14345" width="5.28515625" style="92" customWidth="1"/>
    <col min="14346" max="14346" width="4.42578125" style="92" customWidth="1"/>
    <col min="14347" max="14347" width="7.42578125" style="92" customWidth="1"/>
    <col min="14348" max="14348" width="10.42578125" style="92" customWidth="1"/>
    <col min="14349" max="14349" width="7.85546875" style="92" customWidth="1"/>
    <col min="14350" max="14350" width="6.42578125" style="92" customWidth="1"/>
    <col min="14351" max="14351" width="8.140625" style="92" customWidth="1"/>
    <col min="14352" max="14592" width="10.85546875" style="92"/>
    <col min="14593" max="14593" width="16.42578125" style="92" customWidth="1"/>
    <col min="14594" max="14594" width="11.5703125" style="92" customWidth="1"/>
    <col min="14595" max="14595" width="8.140625" style="92" customWidth="1"/>
    <col min="14596" max="14596" width="6" style="92" customWidth="1"/>
    <col min="14597" max="14597" width="16.28515625" style="92" customWidth="1"/>
    <col min="14598" max="14598" width="5.28515625" style="92" customWidth="1"/>
    <col min="14599" max="14599" width="6.42578125" style="92" customWidth="1"/>
    <col min="14600" max="14601" width="5.28515625" style="92" customWidth="1"/>
    <col min="14602" max="14602" width="4.42578125" style="92" customWidth="1"/>
    <col min="14603" max="14603" width="7.42578125" style="92" customWidth="1"/>
    <col min="14604" max="14604" width="10.42578125" style="92" customWidth="1"/>
    <col min="14605" max="14605" width="7.85546875" style="92" customWidth="1"/>
    <col min="14606" max="14606" width="6.42578125" style="92" customWidth="1"/>
    <col min="14607" max="14607" width="8.140625" style="92" customWidth="1"/>
    <col min="14608" max="14848" width="10.85546875" style="92"/>
    <col min="14849" max="14849" width="16.42578125" style="92" customWidth="1"/>
    <col min="14850" max="14850" width="11.5703125" style="92" customWidth="1"/>
    <col min="14851" max="14851" width="8.140625" style="92" customWidth="1"/>
    <col min="14852" max="14852" width="6" style="92" customWidth="1"/>
    <col min="14853" max="14853" width="16.28515625" style="92" customWidth="1"/>
    <col min="14854" max="14854" width="5.28515625" style="92" customWidth="1"/>
    <col min="14855" max="14855" width="6.42578125" style="92" customWidth="1"/>
    <col min="14856" max="14857" width="5.28515625" style="92" customWidth="1"/>
    <col min="14858" max="14858" width="4.42578125" style="92" customWidth="1"/>
    <col min="14859" max="14859" width="7.42578125" style="92" customWidth="1"/>
    <col min="14860" max="14860" width="10.42578125" style="92" customWidth="1"/>
    <col min="14861" max="14861" width="7.85546875" style="92" customWidth="1"/>
    <col min="14862" max="14862" width="6.42578125" style="92" customWidth="1"/>
    <col min="14863" max="14863" width="8.140625" style="92" customWidth="1"/>
    <col min="14864" max="15104" width="10.85546875" style="92"/>
    <col min="15105" max="15105" width="16.42578125" style="92" customWidth="1"/>
    <col min="15106" max="15106" width="11.5703125" style="92" customWidth="1"/>
    <col min="15107" max="15107" width="8.140625" style="92" customWidth="1"/>
    <col min="15108" max="15108" width="6" style="92" customWidth="1"/>
    <col min="15109" max="15109" width="16.28515625" style="92" customWidth="1"/>
    <col min="15110" max="15110" width="5.28515625" style="92" customWidth="1"/>
    <col min="15111" max="15111" width="6.42578125" style="92" customWidth="1"/>
    <col min="15112" max="15113" width="5.28515625" style="92" customWidth="1"/>
    <col min="15114" max="15114" width="4.42578125" style="92" customWidth="1"/>
    <col min="15115" max="15115" width="7.42578125" style="92" customWidth="1"/>
    <col min="15116" max="15116" width="10.42578125" style="92" customWidth="1"/>
    <col min="15117" max="15117" width="7.85546875" style="92" customWidth="1"/>
    <col min="15118" max="15118" width="6.42578125" style="92" customWidth="1"/>
    <col min="15119" max="15119" width="8.140625" style="92" customWidth="1"/>
    <col min="15120" max="15360" width="10.85546875" style="92"/>
    <col min="15361" max="15361" width="16.42578125" style="92" customWidth="1"/>
    <col min="15362" max="15362" width="11.5703125" style="92" customWidth="1"/>
    <col min="15363" max="15363" width="8.140625" style="92" customWidth="1"/>
    <col min="15364" max="15364" width="6" style="92" customWidth="1"/>
    <col min="15365" max="15365" width="16.28515625" style="92" customWidth="1"/>
    <col min="15366" max="15366" width="5.28515625" style="92" customWidth="1"/>
    <col min="15367" max="15367" width="6.42578125" style="92" customWidth="1"/>
    <col min="15368" max="15369" width="5.28515625" style="92" customWidth="1"/>
    <col min="15370" max="15370" width="4.42578125" style="92" customWidth="1"/>
    <col min="15371" max="15371" width="7.42578125" style="92" customWidth="1"/>
    <col min="15372" max="15372" width="10.42578125" style="92" customWidth="1"/>
    <col min="15373" max="15373" width="7.85546875" style="92" customWidth="1"/>
    <col min="15374" max="15374" width="6.42578125" style="92" customWidth="1"/>
    <col min="15375" max="15375" width="8.140625" style="92" customWidth="1"/>
    <col min="15376" max="15616" width="10.85546875" style="92"/>
    <col min="15617" max="15617" width="16.42578125" style="92" customWidth="1"/>
    <col min="15618" max="15618" width="11.5703125" style="92" customWidth="1"/>
    <col min="15619" max="15619" width="8.140625" style="92" customWidth="1"/>
    <col min="15620" max="15620" width="6" style="92" customWidth="1"/>
    <col min="15621" max="15621" width="16.28515625" style="92" customWidth="1"/>
    <col min="15622" max="15622" width="5.28515625" style="92" customWidth="1"/>
    <col min="15623" max="15623" width="6.42578125" style="92" customWidth="1"/>
    <col min="15624" max="15625" width="5.28515625" style="92" customWidth="1"/>
    <col min="15626" max="15626" width="4.42578125" style="92" customWidth="1"/>
    <col min="15627" max="15627" width="7.42578125" style="92" customWidth="1"/>
    <col min="15628" max="15628" width="10.42578125" style="92" customWidth="1"/>
    <col min="15629" max="15629" width="7.85546875" style="92" customWidth="1"/>
    <col min="15630" max="15630" width="6.42578125" style="92" customWidth="1"/>
    <col min="15631" max="15631" width="8.140625" style="92" customWidth="1"/>
    <col min="15632" max="15872" width="10.85546875" style="92"/>
    <col min="15873" max="15873" width="16.42578125" style="92" customWidth="1"/>
    <col min="15874" max="15874" width="11.5703125" style="92" customWidth="1"/>
    <col min="15875" max="15875" width="8.140625" style="92" customWidth="1"/>
    <col min="15876" max="15876" width="6" style="92" customWidth="1"/>
    <col min="15877" max="15877" width="16.28515625" style="92" customWidth="1"/>
    <col min="15878" max="15878" width="5.28515625" style="92" customWidth="1"/>
    <col min="15879" max="15879" width="6.42578125" style="92" customWidth="1"/>
    <col min="15880" max="15881" width="5.28515625" style="92" customWidth="1"/>
    <col min="15882" max="15882" width="4.42578125" style="92" customWidth="1"/>
    <col min="15883" max="15883" width="7.42578125" style="92" customWidth="1"/>
    <col min="15884" max="15884" width="10.42578125" style="92" customWidth="1"/>
    <col min="15885" max="15885" width="7.85546875" style="92" customWidth="1"/>
    <col min="15886" max="15886" width="6.42578125" style="92" customWidth="1"/>
    <col min="15887" max="15887" width="8.140625" style="92" customWidth="1"/>
    <col min="15888" max="16128" width="10.85546875" style="92"/>
    <col min="16129" max="16129" width="16.42578125" style="92" customWidth="1"/>
    <col min="16130" max="16130" width="11.5703125" style="92" customWidth="1"/>
    <col min="16131" max="16131" width="8.140625" style="92" customWidth="1"/>
    <col min="16132" max="16132" width="6" style="92" customWidth="1"/>
    <col min="16133" max="16133" width="16.28515625" style="92" customWidth="1"/>
    <col min="16134" max="16134" width="5.28515625" style="92" customWidth="1"/>
    <col min="16135" max="16135" width="6.42578125" style="92" customWidth="1"/>
    <col min="16136" max="16137" width="5.28515625" style="92" customWidth="1"/>
    <col min="16138" max="16138" width="4.42578125" style="92" customWidth="1"/>
    <col min="16139" max="16139" width="7.42578125" style="92" customWidth="1"/>
    <col min="16140" max="16140" width="10.42578125" style="92" customWidth="1"/>
    <col min="16141" max="16141" width="7.85546875" style="92" customWidth="1"/>
    <col min="16142" max="16142" width="6.42578125" style="92" customWidth="1"/>
    <col min="16143" max="16143" width="8.140625" style="92" customWidth="1"/>
    <col min="16144" max="16384" width="10.85546875" style="92"/>
  </cols>
  <sheetData>
    <row r="1" spans="1:15" ht="21.95" customHeight="1" x14ac:dyDescent="0.25">
      <c r="A1" s="642"/>
      <c r="B1" s="643"/>
      <c r="C1" s="647" t="s">
        <v>0</v>
      </c>
      <c r="D1" s="647"/>
      <c r="E1" s="647"/>
      <c r="F1" s="647"/>
      <c r="G1" s="647"/>
      <c r="H1" s="647"/>
      <c r="I1" s="647"/>
      <c r="J1" s="647"/>
      <c r="K1" s="647"/>
      <c r="L1" s="647"/>
      <c r="M1" s="622" t="s">
        <v>1251</v>
      </c>
      <c r="N1" s="622"/>
      <c r="O1" s="623"/>
    </row>
    <row r="2" spans="1:15" ht="21.95" customHeight="1" x14ac:dyDescent="0.25">
      <c r="A2" s="644"/>
      <c r="B2" s="631"/>
      <c r="C2" s="648"/>
      <c r="D2" s="648"/>
      <c r="E2" s="648"/>
      <c r="F2" s="648"/>
      <c r="G2" s="648"/>
      <c r="H2" s="648"/>
      <c r="I2" s="648"/>
      <c r="J2" s="648"/>
      <c r="K2" s="648"/>
      <c r="L2" s="648"/>
      <c r="M2" s="624" t="s">
        <v>1252</v>
      </c>
      <c r="N2" s="624"/>
      <c r="O2" s="625"/>
    </row>
    <row r="3" spans="1:15" ht="21.95" customHeight="1" thickBot="1" x14ac:dyDescent="0.3">
      <c r="A3" s="645"/>
      <c r="B3" s="646"/>
      <c r="C3" s="649"/>
      <c r="D3" s="649"/>
      <c r="E3" s="649"/>
      <c r="F3" s="649"/>
      <c r="G3" s="649"/>
      <c r="H3" s="649"/>
      <c r="I3" s="649"/>
      <c r="J3" s="649"/>
      <c r="K3" s="649"/>
      <c r="L3" s="649"/>
      <c r="M3" s="885" t="s">
        <v>1253</v>
      </c>
      <c r="N3" s="885"/>
      <c r="O3" s="886"/>
    </row>
    <row r="4" spans="1:15" ht="5.0999999999999996" customHeight="1" x14ac:dyDescent="0.25">
      <c r="A4" s="650"/>
      <c r="B4" s="651"/>
      <c r="C4" s="651"/>
      <c r="D4" s="651"/>
      <c r="E4" s="651"/>
      <c r="F4" s="651"/>
      <c r="G4" s="651"/>
      <c r="H4" s="651"/>
      <c r="I4" s="651"/>
      <c r="J4" s="651"/>
      <c r="K4" s="651"/>
      <c r="L4" s="651"/>
      <c r="M4" s="651"/>
      <c r="N4" s="651"/>
      <c r="O4" s="652"/>
    </row>
    <row r="5" spans="1:15" ht="21" customHeight="1" x14ac:dyDescent="0.25">
      <c r="A5" s="628"/>
      <c r="B5" s="629"/>
      <c r="C5" s="629"/>
      <c r="D5" s="629"/>
      <c r="E5" s="629"/>
      <c r="F5" s="629"/>
      <c r="G5" s="629"/>
      <c r="H5" s="630"/>
      <c r="I5" s="631" t="s">
        <v>1</v>
      </c>
      <c r="J5" s="631"/>
      <c r="K5" s="632"/>
      <c r="L5" s="633"/>
      <c r="M5" s="633"/>
      <c r="N5" s="633"/>
      <c r="O5" s="634"/>
    </row>
    <row r="6" spans="1:15" ht="7.5" customHeight="1" x14ac:dyDescent="0.25">
      <c r="A6" s="635"/>
      <c r="B6" s="636"/>
      <c r="C6" s="636"/>
      <c r="D6" s="636"/>
      <c r="E6" s="636"/>
      <c r="F6" s="636"/>
      <c r="G6" s="636"/>
      <c r="H6" s="636"/>
      <c r="I6" s="636"/>
      <c r="J6" s="636"/>
      <c r="K6" s="636"/>
      <c r="L6" s="636"/>
      <c r="M6" s="636"/>
      <c r="N6" s="636"/>
      <c r="O6" s="637"/>
    </row>
    <row r="7" spans="1:15" ht="24.75" customHeight="1" x14ac:dyDescent="0.25">
      <c r="A7" s="638" t="s">
        <v>150</v>
      </c>
      <c r="B7" s="639"/>
      <c r="C7" s="640"/>
      <c r="D7" s="640"/>
      <c r="E7" s="640"/>
      <c r="F7" s="640"/>
      <c r="G7" s="640"/>
      <c r="H7" s="640"/>
      <c r="I7" s="640"/>
      <c r="J7" s="640"/>
      <c r="K7" s="640"/>
      <c r="L7" s="640"/>
      <c r="M7" s="640"/>
      <c r="N7" s="640"/>
      <c r="O7" s="641"/>
    </row>
    <row r="8" spans="1:15" s="109" customFormat="1" ht="6" customHeight="1" x14ac:dyDescent="0.25">
      <c r="A8" s="105"/>
      <c r="B8" s="106"/>
      <c r="C8" s="108"/>
      <c r="D8" s="108"/>
      <c r="E8" s="108"/>
      <c r="F8" s="108"/>
      <c r="G8" s="108"/>
      <c r="H8" s="108"/>
      <c r="I8" s="108"/>
      <c r="J8" s="108"/>
      <c r="K8" s="108"/>
      <c r="L8" s="108"/>
      <c r="M8" s="108"/>
      <c r="N8" s="108"/>
      <c r="O8" s="114"/>
    </row>
    <row r="9" spans="1:15" ht="24.75" customHeight="1" x14ac:dyDescent="0.25">
      <c r="A9" s="699" t="s">
        <v>1209</v>
      </c>
      <c r="B9" s="700"/>
      <c r="C9" s="698"/>
      <c r="D9" s="698"/>
      <c r="E9" s="698"/>
      <c r="F9" s="698"/>
      <c r="G9" s="698"/>
      <c r="H9" s="698"/>
      <c r="I9" s="107"/>
      <c r="J9" s="107"/>
      <c r="K9" s="107"/>
      <c r="L9" s="107"/>
      <c r="M9" s="107"/>
      <c r="N9" s="107"/>
      <c r="O9" s="115"/>
    </row>
    <row r="10" spans="1:15" ht="9" customHeight="1" x14ac:dyDescent="0.25">
      <c r="A10" s="100"/>
      <c r="B10" s="292"/>
      <c r="C10" s="325"/>
      <c r="D10" s="325"/>
      <c r="E10" s="325"/>
      <c r="F10" s="325"/>
      <c r="G10" s="325"/>
      <c r="H10" s="325"/>
      <c r="I10" s="292"/>
      <c r="J10" s="292"/>
      <c r="K10" s="325"/>
      <c r="L10" s="325"/>
      <c r="M10" s="325"/>
      <c r="N10" s="325"/>
      <c r="O10" s="326"/>
    </row>
    <row r="11" spans="1:15" ht="21" customHeight="1" x14ac:dyDescent="0.25">
      <c r="A11" s="638" t="s">
        <v>151</v>
      </c>
      <c r="B11" s="639"/>
      <c r="C11" s="640"/>
      <c r="D11" s="640"/>
      <c r="E11" s="640"/>
      <c r="F11" s="640"/>
      <c r="G11" s="640"/>
      <c r="H11" s="640"/>
      <c r="I11" s="654" t="s">
        <v>152</v>
      </c>
      <c r="J11" s="654"/>
      <c r="K11" s="640"/>
      <c r="L11" s="640"/>
      <c r="M11" s="640"/>
      <c r="N11" s="640"/>
      <c r="O11" s="641"/>
    </row>
    <row r="12" spans="1:15" ht="5.0999999999999996" customHeight="1" x14ac:dyDescent="0.25">
      <c r="A12" s="653"/>
      <c r="B12" s="654"/>
      <c r="C12" s="655"/>
      <c r="D12" s="655"/>
      <c r="E12" s="655"/>
      <c r="F12" s="655"/>
      <c r="G12" s="655"/>
      <c r="H12" s="655"/>
      <c r="I12" s="654"/>
      <c r="J12" s="654"/>
      <c r="K12" s="655"/>
      <c r="L12" s="655"/>
      <c r="M12" s="655"/>
      <c r="N12" s="655"/>
      <c r="O12" s="656"/>
    </row>
    <row r="13" spans="1:15" ht="21" customHeight="1" x14ac:dyDescent="0.25">
      <c r="A13" s="638" t="s">
        <v>153</v>
      </c>
      <c r="B13" s="639"/>
      <c r="C13" s="640"/>
      <c r="D13" s="640"/>
      <c r="E13" s="640"/>
      <c r="F13" s="640"/>
      <c r="G13" s="640"/>
      <c r="H13" s="640"/>
      <c r="I13" s="654" t="s">
        <v>154</v>
      </c>
      <c r="J13" s="654"/>
      <c r="K13" s="657"/>
      <c r="L13" s="657"/>
      <c r="M13" s="657"/>
      <c r="N13" s="657"/>
      <c r="O13" s="658"/>
    </row>
    <row r="14" spans="1:15" ht="5.0999999999999996" customHeight="1" x14ac:dyDescent="0.25">
      <c r="A14" s="653"/>
      <c r="B14" s="654"/>
      <c r="C14" s="654"/>
      <c r="D14" s="654"/>
      <c r="E14" s="654"/>
      <c r="F14" s="654"/>
      <c r="G14" s="654"/>
      <c r="H14" s="654"/>
      <c r="I14" s="654"/>
      <c r="J14" s="654"/>
      <c r="K14" s="654"/>
      <c r="L14" s="654"/>
      <c r="M14" s="654"/>
      <c r="N14" s="654"/>
      <c r="O14" s="659"/>
    </row>
    <row r="15" spans="1:15" ht="21" customHeight="1" x14ac:dyDescent="0.25">
      <c r="A15" s="638" t="s">
        <v>155</v>
      </c>
      <c r="B15" s="639"/>
      <c r="C15" s="640"/>
      <c r="D15" s="640"/>
      <c r="E15" s="640"/>
      <c r="F15" s="640"/>
      <c r="G15" s="640"/>
      <c r="H15" s="640"/>
      <c r="I15" s="654" t="s">
        <v>152</v>
      </c>
      <c r="J15" s="654"/>
      <c r="K15" s="640"/>
      <c r="L15" s="640"/>
      <c r="M15" s="640"/>
      <c r="N15" s="640"/>
      <c r="O15" s="641"/>
    </row>
    <row r="16" spans="1:15" ht="5.0999999999999996" customHeight="1" x14ac:dyDescent="0.25">
      <c r="A16" s="653"/>
      <c r="B16" s="654"/>
      <c r="C16" s="636"/>
      <c r="D16" s="636"/>
      <c r="E16" s="636"/>
      <c r="F16" s="636"/>
      <c r="G16" s="636"/>
      <c r="H16" s="636"/>
      <c r="I16" s="654"/>
      <c r="J16" s="654"/>
      <c r="K16" s="636"/>
      <c r="L16" s="636"/>
      <c r="M16" s="636"/>
      <c r="N16" s="636"/>
      <c r="O16" s="637"/>
    </row>
    <row r="17" spans="1:15" ht="21" customHeight="1" x14ac:dyDescent="0.25">
      <c r="A17" s="638" t="s">
        <v>153</v>
      </c>
      <c r="B17" s="639"/>
      <c r="C17" s="640"/>
      <c r="D17" s="640"/>
      <c r="E17" s="640"/>
      <c r="F17" s="640"/>
      <c r="G17" s="640"/>
      <c r="H17" s="640"/>
      <c r="I17" s="654" t="s">
        <v>154</v>
      </c>
      <c r="J17" s="654"/>
      <c r="K17" s="657"/>
      <c r="L17" s="657"/>
      <c r="M17" s="657"/>
      <c r="N17" s="657"/>
      <c r="O17" s="658"/>
    </row>
    <row r="18" spans="1:15" ht="5.0999999999999996" customHeight="1" x14ac:dyDescent="0.25">
      <c r="A18" s="650"/>
      <c r="B18" s="651"/>
      <c r="C18" s="655"/>
      <c r="D18" s="655"/>
      <c r="E18" s="655"/>
      <c r="F18" s="655"/>
      <c r="G18" s="655"/>
      <c r="H18" s="655"/>
      <c r="I18" s="651"/>
      <c r="J18" s="651"/>
      <c r="K18" s="655"/>
      <c r="L18" s="655"/>
      <c r="M18" s="655"/>
      <c r="N18" s="655"/>
      <c r="O18" s="656"/>
    </row>
    <row r="19" spans="1:15" ht="21" customHeight="1" x14ac:dyDescent="0.25">
      <c r="A19" s="663" t="s">
        <v>156</v>
      </c>
      <c r="B19" s="664"/>
      <c r="C19" s="664"/>
      <c r="D19" s="664"/>
      <c r="E19" s="664"/>
      <c r="F19" s="664"/>
      <c r="G19" s="664"/>
      <c r="H19" s="664"/>
      <c r="I19" s="664"/>
      <c r="J19" s="664"/>
      <c r="K19" s="664"/>
      <c r="L19" s="664"/>
      <c r="M19" s="664"/>
      <c r="N19" s="664"/>
      <c r="O19" s="665"/>
    </row>
    <row r="20" spans="1:15" ht="5.0999999999999996" customHeight="1" x14ac:dyDescent="0.25">
      <c r="A20" s="635"/>
      <c r="B20" s="636"/>
      <c r="C20" s="655"/>
      <c r="D20" s="655"/>
      <c r="E20" s="655"/>
      <c r="F20" s="655"/>
      <c r="G20" s="655"/>
      <c r="H20" s="655"/>
      <c r="I20" s="636"/>
      <c r="J20" s="636"/>
      <c r="K20" s="636"/>
      <c r="L20" s="655"/>
      <c r="M20" s="655"/>
      <c r="N20" s="655"/>
      <c r="O20" s="656"/>
    </row>
    <row r="21" spans="1:15" ht="21" customHeight="1" x14ac:dyDescent="0.25">
      <c r="A21" s="638" t="s">
        <v>805</v>
      </c>
      <c r="B21" s="639"/>
      <c r="C21" s="640"/>
      <c r="D21" s="640"/>
      <c r="E21" s="640"/>
      <c r="F21" s="640"/>
      <c r="G21" s="640"/>
      <c r="H21" s="640"/>
      <c r="I21" s="666" t="s">
        <v>157</v>
      </c>
      <c r="J21" s="666"/>
      <c r="K21" s="666"/>
      <c r="L21" s="640"/>
      <c r="M21" s="640"/>
      <c r="N21" s="640"/>
      <c r="O21" s="641"/>
    </row>
    <row r="22" spans="1:15" ht="5.0999999999999996" customHeight="1" x14ac:dyDescent="0.25">
      <c r="A22" s="653"/>
      <c r="B22" s="654"/>
      <c r="C22" s="654"/>
      <c r="D22" s="654"/>
      <c r="E22" s="654"/>
      <c r="F22" s="654"/>
      <c r="G22" s="654"/>
      <c r="H22" s="654"/>
      <c r="I22" s="654"/>
      <c r="J22" s="654"/>
      <c r="K22" s="654"/>
      <c r="L22" s="654"/>
      <c r="M22" s="654"/>
      <c r="N22" s="654"/>
      <c r="O22" s="659"/>
    </row>
    <row r="23" spans="1:15" ht="23.25" customHeight="1" x14ac:dyDescent="0.25">
      <c r="A23" s="638" t="s">
        <v>806</v>
      </c>
      <c r="B23" s="639"/>
      <c r="C23" s="93"/>
      <c r="D23" s="640"/>
      <c r="E23" s="640"/>
      <c r="F23" s="96"/>
      <c r="G23" s="654" t="s">
        <v>157</v>
      </c>
      <c r="H23" s="654"/>
      <c r="I23" s="654"/>
      <c r="J23" s="654"/>
      <c r="K23" s="662"/>
      <c r="L23" s="632"/>
      <c r="M23" s="633"/>
      <c r="N23" s="667"/>
      <c r="O23" s="116"/>
    </row>
    <row r="24" spans="1:15" ht="5.0999999999999996" customHeight="1" x14ac:dyDescent="0.25">
      <c r="A24" s="653"/>
      <c r="B24" s="654"/>
      <c r="C24" s="654"/>
      <c r="D24" s="654"/>
      <c r="E24" s="654"/>
      <c r="F24" s="654"/>
      <c r="G24" s="654"/>
      <c r="H24" s="654"/>
      <c r="I24" s="654"/>
      <c r="J24" s="654"/>
      <c r="K24" s="654"/>
      <c r="L24" s="654"/>
      <c r="M24" s="654"/>
      <c r="N24" s="654"/>
      <c r="O24" s="659"/>
    </row>
    <row r="25" spans="1:15" ht="21" customHeight="1" x14ac:dyDescent="0.25">
      <c r="A25" s="638" t="s">
        <v>807</v>
      </c>
      <c r="B25" s="639"/>
      <c r="C25" s="93"/>
      <c r="D25" s="660"/>
      <c r="E25" s="668"/>
      <c r="F25" s="96"/>
      <c r="G25" s="654" t="s">
        <v>157</v>
      </c>
      <c r="H25" s="654"/>
      <c r="I25" s="654"/>
      <c r="J25" s="654"/>
      <c r="K25" s="662"/>
      <c r="L25" s="632"/>
      <c r="M25" s="633"/>
      <c r="N25" s="667"/>
      <c r="O25" s="116"/>
    </row>
    <row r="26" spans="1:15" ht="5.0999999999999996" customHeight="1" x14ac:dyDescent="0.25">
      <c r="A26" s="653"/>
      <c r="B26" s="654"/>
      <c r="C26" s="654"/>
      <c r="D26" s="654"/>
      <c r="E26" s="654"/>
      <c r="F26" s="654"/>
      <c r="G26" s="654"/>
      <c r="H26" s="654"/>
      <c r="I26" s="654"/>
      <c r="J26" s="654"/>
      <c r="K26" s="654"/>
      <c r="L26" s="654"/>
      <c r="M26" s="654"/>
      <c r="N26" s="654"/>
      <c r="O26" s="659"/>
    </row>
    <row r="27" spans="1:15" ht="21" customHeight="1" x14ac:dyDescent="0.25">
      <c r="A27" s="638" t="s">
        <v>808</v>
      </c>
      <c r="B27" s="639"/>
      <c r="C27" s="93"/>
      <c r="D27" s="660"/>
      <c r="E27" s="668"/>
      <c r="F27" s="96"/>
      <c r="G27" s="654" t="s">
        <v>158</v>
      </c>
      <c r="H27" s="654"/>
      <c r="I27" s="654"/>
      <c r="J27" s="654"/>
      <c r="K27" s="662"/>
      <c r="L27" s="95"/>
      <c r="M27" s="93" t="s">
        <v>159</v>
      </c>
      <c r="N27" s="660"/>
      <c r="O27" s="661"/>
    </row>
    <row r="28" spans="1:15" ht="5.0999999999999996" customHeight="1" x14ac:dyDescent="0.25">
      <c r="A28" s="653"/>
      <c r="B28" s="654"/>
      <c r="C28" s="654"/>
      <c r="D28" s="654"/>
      <c r="E28" s="654"/>
      <c r="F28" s="654"/>
      <c r="G28" s="654"/>
      <c r="H28" s="654"/>
      <c r="I28" s="654"/>
      <c r="J28" s="654"/>
      <c r="K28" s="654"/>
      <c r="L28" s="654"/>
      <c r="M28" s="654"/>
      <c r="N28" s="654"/>
      <c r="O28" s="659"/>
    </row>
    <row r="29" spans="1:15" ht="23.25" customHeight="1" x14ac:dyDescent="0.25">
      <c r="A29" s="672" t="s">
        <v>809</v>
      </c>
      <c r="B29" s="673"/>
      <c r="C29" s="674"/>
      <c r="D29" s="674"/>
      <c r="E29" s="674"/>
      <c r="F29" s="96"/>
      <c r="G29" s="654"/>
      <c r="H29" s="654"/>
      <c r="I29" s="639"/>
      <c r="J29" s="639"/>
      <c r="K29" s="639"/>
      <c r="L29" s="675"/>
      <c r="M29" s="675"/>
      <c r="N29" s="675"/>
      <c r="O29" s="676"/>
    </row>
    <row r="30" spans="1:15" ht="5.0999999999999996" customHeight="1" x14ac:dyDescent="0.25">
      <c r="A30" s="653"/>
      <c r="B30" s="654"/>
      <c r="C30" s="654"/>
      <c r="D30" s="654"/>
      <c r="E30" s="654"/>
      <c r="F30" s="654"/>
      <c r="G30" s="654"/>
      <c r="H30" s="654"/>
      <c r="I30" s="654"/>
      <c r="J30" s="654"/>
      <c r="K30" s="654"/>
      <c r="L30" s="654"/>
      <c r="M30" s="654"/>
      <c r="N30" s="654"/>
      <c r="O30" s="659"/>
    </row>
    <row r="31" spans="1:15" ht="27" customHeight="1" x14ac:dyDescent="0.25">
      <c r="A31" s="638" t="s">
        <v>218</v>
      </c>
      <c r="B31" s="639"/>
      <c r="C31" s="93"/>
      <c r="D31" s="640"/>
      <c r="E31" s="640"/>
      <c r="F31" s="96"/>
      <c r="G31" s="669" t="s">
        <v>160</v>
      </c>
      <c r="H31" s="669"/>
      <c r="I31" s="669"/>
      <c r="J31" s="669"/>
      <c r="K31" s="670"/>
      <c r="L31" s="671"/>
      <c r="M31" s="671"/>
      <c r="N31" s="671"/>
      <c r="O31" s="117"/>
    </row>
    <row r="32" spans="1:15" ht="5.0999999999999996" customHeight="1" x14ac:dyDescent="0.25">
      <c r="A32" s="653"/>
      <c r="B32" s="654"/>
      <c r="C32" s="654"/>
      <c r="D32" s="654"/>
      <c r="E32" s="654"/>
      <c r="F32" s="654"/>
      <c r="G32" s="654"/>
      <c r="H32" s="654"/>
      <c r="I32" s="654"/>
      <c r="J32" s="654"/>
      <c r="K32" s="654"/>
      <c r="L32" s="654"/>
      <c r="M32" s="654"/>
      <c r="N32" s="654"/>
      <c r="O32" s="659"/>
    </row>
    <row r="33" spans="1:15" ht="21" customHeight="1" x14ac:dyDescent="0.25">
      <c r="A33" s="638" t="s">
        <v>161</v>
      </c>
      <c r="B33" s="639"/>
      <c r="C33" s="640"/>
      <c r="D33" s="640"/>
      <c r="E33" s="640"/>
      <c r="F33" s="654"/>
      <c r="G33" s="654"/>
      <c r="H33" s="654"/>
      <c r="I33" s="639" t="s">
        <v>162</v>
      </c>
      <c r="J33" s="639"/>
      <c r="K33" s="639"/>
      <c r="L33" s="640"/>
      <c r="M33" s="640"/>
      <c r="N33" s="640"/>
      <c r="O33" s="118"/>
    </row>
    <row r="34" spans="1:15" ht="6" customHeight="1" x14ac:dyDescent="0.25">
      <c r="A34" s="653"/>
      <c r="B34" s="654"/>
      <c r="C34" s="654"/>
      <c r="D34" s="654"/>
      <c r="E34" s="654"/>
      <c r="F34" s="654"/>
      <c r="G34" s="654"/>
      <c r="H34" s="654"/>
      <c r="I34" s="654"/>
      <c r="J34" s="654"/>
      <c r="K34" s="654"/>
      <c r="L34" s="654"/>
      <c r="M34" s="654"/>
      <c r="N34" s="654"/>
      <c r="O34" s="659"/>
    </row>
    <row r="35" spans="1:15" ht="21" customHeight="1" x14ac:dyDescent="0.25">
      <c r="A35" s="638" t="s">
        <v>163</v>
      </c>
      <c r="B35" s="639"/>
      <c r="C35" s="640"/>
      <c r="D35" s="640"/>
      <c r="E35" s="640"/>
      <c r="F35" s="640"/>
      <c r="G35" s="640"/>
      <c r="H35" s="640"/>
      <c r="I35" s="640"/>
      <c r="J35" s="640"/>
      <c r="K35" s="640"/>
      <c r="L35" s="640"/>
      <c r="M35" s="640"/>
      <c r="N35" s="640"/>
      <c r="O35" s="118"/>
    </row>
    <row r="36" spans="1:15" ht="5.0999999999999996" customHeight="1" x14ac:dyDescent="0.25">
      <c r="A36" s="653"/>
      <c r="B36" s="654"/>
      <c r="C36" s="654"/>
      <c r="D36" s="654"/>
      <c r="E36" s="654"/>
      <c r="F36" s="654"/>
      <c r="G36" s="654"/>
      <c r="H36" s="654"/>
      <c r="I36" s="654"/>
      <c r="J36" s="654"/>
      <c r="K36" s="654"/>
      <c r="L36" s="654"/>
      <c r="M36" s="654"/>
      <c r="N36" s="654"/>
      <c r="O36" s="659"/>
    </row>
    <row r="37" spans="1:15" ht="21" customHeight="1" x14ac:dyDescent="0.25">
      <c r="A37" s="679" t="s">
        <v>164</v>
      </c>
      <c r="B37" s="680"/>
      <c r="C37" s="678"/>
      <c r="D37" s="678"/>
      <c r="E37" s="678"/>
      <c r="F37" s="97"/>
      <c r="G37" s="97"/>
      <c r="H37" s="97"/>
      <c r="I37" s="97"/>
      <c r="J37" s="97"/>
      <c r="K37" s="97"/>
      <c r="L37" s="97"/>
      <c r="M37" s="97"/>
      <c r="N37" s="97"/>
      <c r="O37" s="99"/>
    </row>
    <row r="38" spans="1:15" ht="5.0999999999999996" customHeight="1" x14ac:dyDescent="0.25">
      <c r="A38" s="653"/>
      <c r="B38" s="654"/>
      <c r="C38" s="654"/>
      <c r="D38" s="654"/>
      <c r="E38" s="654"/>
      <c r="F38" s="654"/>
      <c r="G38" s="654"/>
      <c r="H38" s="654"/>
      <c r="I38" s="654"/>
      <c r="J38" s="654"/>
      <c r="K38" s="654"/>
      <c r="L38" s="654"/>
      <c r="M38" s="654"/>
      <c r="N38" s="654"/>
      <c r="O38" s="659"/>
    </row>
    <row r="39" spans="1:15" ht="21" customHeight="1" x14ac:dyDescent="0.25">
      <c r="A39" s="638" t="s">
        <v>165</v>
      </c>
      <c r="B39" s="639"/>
      <c r="C39" s="677"/>
      <c r="D39" s="677"/>
      <c r="E39" s="677"/>
      <c r="F39" s="654"/>
      <c r="G39" s="654"/>
      <c r="H39" s="654"/>
      <c r="I39" s="639" t="s">
        <v>166</v>
      </c>
      <c r="J39" s="639"/>
      <c r="K39" s="639"/>
      <c r="L39" s="640"/>
      <c r="M39" s="640"/>
      <c r="N39" s="640"/>
      <c r="O39" s="119"/>
    </row>
    <row r="40" spans="1:15" ht="5.0999999999999996" customHeight="1" x14ac:dyDescent="0.25">
      <c r="A40" s="653"/>
      <c r="B40" s="654"/>
      <c r="C40" s="654"/>
      <c r="D40" s="654"/>
      <c r="E40" s="654"/>
      <c r="F40" s="654"/>
      <c r="G40" s="654"/>
      <c r="H40" s="654"/>
      <c r="I40" s="654"/>
      <c r="J40" s="654"/>
      <c r="K40" s="654"/>
      <c r="L40" s="654"/>
      <c r="M40" s="654"/>
      <c r="N40" s="654"/>
      <c r="O40" s="659"/>
    </row>
    <row r="41" spans="1:15" ht="21" customHeight="1" x14ac:dyDescent="0.25">
      <c r="A41" s="638" t="s">
        <v>167</v>
      </c>
      <c r="B41" s="639"/>
      <c r="C41" s="677"/>
      <c r="D41" s="677"/>
      <c r="E41" s="677"/>
      <c r="F41" s="681"/>
      <c r="G41" s="654"/>
      <c r="H41" s="654"/>
      <c r="I41" s="654"/>
      <c r="J41" s="654"/>
      <c r="K41" s="654"/>
      <c r="L41" s="654"/>
      <c r="M41" s="654"/>
      <c r="N41" s="654"/>
      <c r="O41" s="659"/>
    </row>
    <row r="42" spans="1:15" ht="5.0999999999999996" customHeight="1" x14ac:dyDescent="0.25">
      <c r="A42" s="653"/>
      <c r="B42" s="654"/>
      <c r="C42" s="654"/>
      <c r="D42" s="654"/>
      <c r="E42" s="654"/>
      <c r="F42" s="654"/>
      <c r="G42" s="654"/>
      <c r="H42" s="654"/>
      <c r="I42" s="654"/>
      <c r="J42" s="654"/>
      <c r="K42" s="654"/>
      <c r="L42" s="654"/>
      <c r="M42" s="654"/>
      <c r="N42" s="654"/>
      <c r="O42" s="659"/>
    </row>
    <row r="43" spans="1:15" ht="21" customHeight="1" x14ac:dyDescent="0.25">
      <c r="A43" s="638" t="s">
        <v>219</v>
      </c>
      <c r="B43" s="639"/>
      <c r="C43" s="639"/>
      <c r="D43" s="631"/>
      <c r="E43" s="631"/>
      <c r="F43" s="96"/>
      <c r="G43" s="654"/>
      <c r="H43" s="654"/>
      <c r="I43" s="639" t="s">
        <v>168</v>
      </c>
      <c r="J43" s="639"/>
      <c r="K43" s="682"/>
      <c r="L43" s="640"/>
      <c r="M43" s="640"/>
      <c r="N43" s="640"/>
      <c r="O43" s="118"/>
    </row>
    <row r="44" spans="1:15" ht="5.25" customHeight="1" x14ac:dyDescent="0.25">
      <c r="A44" s="653"/>
      <c r="B44" s="654"/>
      <c r="C44" s="654"/>
      <c r="D44" s="654"/>
      <c r="E44" s="654"/>
      <c r="F44" s="654"/>
      <c r="G44" s="654"/>
      <c r="H44" s="654"/>
      <c r="I44" s="654"/>
      <c r="J44" s="654"/>
      <c r="K44" s="654"/>
      <c r="L44" s="654"/>
      <c r="M44" s="654"/>
      <c r="N44" s="654"/>
      <c r="O44" s="659"/>
    </row>
    <row r="45" spans="1:15" ht="21" customHeight="1" x14ac:dyDescent="0.25">
      <c r="A45" s="638" t="s">
        <v>169</v>
      </c>
      <c r="B45" s="639"/>
      <c r="C45" s="639"/>
      <c r="D45" s="671"/>
      <c r="E45" s="671"/>
      <c r="F45" s="681"/>
      <c r="G45" s="654"/>
      <c r="H45" s="654"/>
      <c r="I45" s="639" t="s">
        <v>170</v>
      </c>
      <c r="J45" s="639"/>
      <c r="K45" s="639"/>
      <c r="L45" s="639"/>
      <c r="M45" s="671"/>
      <c r="N45" s="671"/>
      <c r="O45" s="117"/>
    </row>
    <row r="46" spans="1:15" ht="5.0999999999999996" customHeight="1" x14ac:dyDescent="0.25">
      <c r="A46" s="653"/>
      <c r="B46" s="654"/>
      <c r="C46" s="654"/>
      <c r="D46" s="654"/>
      <c r="E46" s="654"/>
      <c r="F46" s="654"/>
      <c r="G46" s="654"/>
      <c r="H46" s="654"/>
      <c r="I46" s="654"/>
      <c r="J46" s="654"/>
      <c r="K46" s="654"/>
      <c r="L46" s="654"/>
      <c r="M46" s="654"/>
      <c r="N46" s="654"/>
      <c r="O46" s="659"/>
    </row>
    <row r="47" spans="1:15" ht="21" customHeight="1" x14ac:dyDescent="0.25">
      <c r="A47" s="679" t="s">
        <v>171</v>
      </c>
      <c r="B47" s="683"/>
      <c r="C47" s="683"/>
      <c r="D47" s="683"/>
      <c r="E47" s="683"/>
      <c r="F47" s="683"/>
      <c r="G47" s="683"/>
      <c r="H47" s="683"/>
      <c r="I47" s="683"/>
      <c r="J47" s="683"/>
      <c r="K47" s="683"/>
      <c r="L47" s="683"/>
      <c r="M47" s="683"/>
      <c r="N47" s="683"/>
      <c r="O47" s="684"/>
    </row>
    <row r="48" spans="1:15" ht="21" customHeight="1" x14ac:dyDescent="0.25">
      <c r="A48" s="644" t="s">
        <v>172</v>
      </c>
      <c r="B48" s="631"/>
      <c r="C48" s="631" t="s">
        <v>173</v>
      </c>
      <c r="D48" s="631"/>
      <c r="E48" s="631"/>
      <c r="F48" s="235"/>
      <c r="G48" s="654"/>
      <c r="H48" s="654"/>
      <c r="I48" s="631" t="s">
        <v>174</v>
      </c>
      <c r="J48" s="631"/>
      <c r="K48" s="631"/>
      <c r="L48" s="95"/>
      <c r="M48" s="654"/>
      <c r="N48" s="654"/>
      <c r="O48" s="659"/>
    </row>
    <row r="49" spans="1:15" ht="21" customHeight="1" x14ac:dyDescent="0.25">
      <c r="A49" s="644"/>
      <c r="B49" s="631"/>
      <c r="C49" s="631" t="s">
        <v>175</v>
      </c>
      <c r="D49" s="631"/>
      <c r="E49" s="631"/>
      <c r="F49" s="235"/>
      <c r="G49" s="654"/>
      <c r="H49" s="654"/>
      <c r="I49" s="631" t="s">
        <v>174</v>
      </c>
      <c r="J49" s="631"/>
      <c r="K49" s="631"/>
      <c r="L49" s="95"/>
      <c r="M49" s="654"/>
      <c r="N49" s="654"/>
      <c r="O49" s="659"/>
    </row>
    <row r="50" spans="1:15" ht="21" customHeight="1" x14ac:dyDescent="0.25">
      <c r="A50" s="644"/>
      <c r="B50" s="631"/>
      <c r="C50" s="631" t="s">
        <v>176</v>
      </c>
      <c r="D50" s="631"/>
      <c r="E50" s="631"/>
      <c r="F50" s="235"/>
      <c r="G50" s="654"/>
      <c r="H50" s="654"/>
      <c r="I50" s="631" t="s">
        <v>174</v>
      </c>
      <c r="J50" s="631"/>
      <c r="K50" s="631"/>
      <c r="L50" s="95"/>
      <c r="M50" s="654"/>
      <c r="N50" s="654"/>
      <c r="O50" s="659"/>
    </row>
    <row r="51" spans="1:15" ht="21" customHeight="1" x14ac:dyDescent="0.25">
      <c r="A51" s="644"/>
      <c r="B51" s="631"/>
      <c r="C51" s="631" t="s">
        <v>177</v>
      </c>
      <c r="D51" s="631"/>
      <c r="E51" s="631"/>
      <c r="F51" s="235"/>
      <c r="G51" s="654"/>
      <c r="H51" s="654"/>
      <c r="I51" s="631" t="s">
        <v>174</v>
      </c>
      <c r="J51" s="631"/>
      <c r="K51" s="631"/>
      <c r="L51" s="95"/>
      <c r="M51" s="654"/>
      <c r="N51" s="654"/>
      <c r="O51" s="659"/>
    </row>
    <row r="52" spans="1:15" ht="21" customHeight="1" x14ac:dyDescent="0.25">
      <c r="A52" s="644"/>
      <c r="B52" s="631"/>
      <c r="C52" s="631" t="s">
        <v>178</v>
      </c>
      <c r="D52" s="631"/>
      <c r="E52" s="631"/>
      <c r="F52" s="235"/>
      <c r="G52" s="654"/>
      <c r="H52" s="654"/>
      <c r="I52" s="631" t="s">
        <v>174</v>
      </c>
      <c r="J52" s="631"/>
      <c r="K52" s="631"/>
      <c r="L52" s="95"/>
      <c r="M52" s="654"/>
      <c r="N52" s="654"/>
      <c r="O52" s="659"/>
    </row>
    <row r="53" spans="1:15" ht="21" customHeight="1" x14ac:dyDescent="0.25">
      <c r="A53" s="644"/>
      <c r="B53" s="631"/>
      <c r="C53" s="631" t="s">
        <v>179</v>
      </c>
      <c r="D53" s="631"/>
      <c r="E53" s="631"/>
      <c r="F53" s="235"/>
      <c r="G53" s="654"/>
      <c r="H53" s="654"/>
      <c r="I53" s="631" t="s">
        <v>174</v>
      </c>
      <c r="J53" s="631"/>
      <c r="K53" s="631"/>
      <c r="L53" s="95"/>
      <c r="M53" s="654"/>
      <c r="N53" s="654"/>
      <c r="O53" s="659"/>
    </row>
    <row r="54" spans="1:15" ht="21" customHeight="1" x14ac:dyDescent="0.25">
      <c r="A54" s="644"/>
      <c r="B54" s="631"/>
      <c r="C54" s="631" t="s">
        <v>180</v>
      </c>
      <c r="D54" s="631"/>
      <c r="E54" s="631"/>
      <c r="F54" s="235"/>
      <c r="G54" s="654"/>
      <c r="H54" s="654"/>
      <c r="I54" s="631" t="s">
        <v>174</v>
      </c>
      <c r="J54" s="631"/>
      <c r="K54" s="631"/>
      <c r="L54" s="95"/>
      <c r="M54" s="654"/>
      <c r="N54" s="654"/>
      <c r="O54" s="659"/>
    </row>
    <row r="55" spans="1:15" ht="5.0999999999999996" customHeight="1" x14ac:dyDescent="0.25">
      <c r="A55" s="653"/>
      <c r="B55" s="654"/>
      <c r="C55" s="654"/>
      <c r="D55" s="654"/>
      <c r="E55" s="654"/>
      <c r="F55" s="654"/>
      <c r="G55" s="654"/>
      <c r="H55" s="654"/>
      <c r="I55" s="654"/>
      <c r="J55" s="654"/>
      <c r="K55" s="654"/>
      <c r="L55" s="654"/>
      <c r="M55" s="654"/>
      <c r="N55" s="654"/>
      <c r="O55" s="659"/>
    </row>
    <row r="56" spans="1:15" ht="21" customHeight="1" x14ac:dyDescent="0.25">
      <c r="A56" s="644" t="s">
        <v>181</v>
      </c>
      <c r="B56" s="631"/>
      <c r="C56" s="631" t="s">
        <v>182</v>
      </c>
      <c r="D56" s="631"/>
      <c r="E56" s="631"/>
      <c r="F56" s="235"/>
      <c r="G56" s="681"/>
      <c r="H56" s="662"/>
      <c r="I56" s="631" t="s">
        <v>174</v>
      </c>
      <c r="J56" s="631"/>
      <c r="K56" s="631"/>
      <c r="L56" s="95"/>
      <c r="M56" s="681"/>
      <c r="N56" s="654"/>
      <c r="O56" s="659"/>
    </row>
    <row r="57" spans="1:15" ht="21" customHeight="1" x14ac:dyDescent="0.25">
      <c r="A57" s="644"/>
      <c r="B57" s="631"/>
      <c r="C57" s="631" t="s">
        <v>183</v>
      </c>
      <c r="D57" s="631"/>
      <c r="E57" s="631"/>
      <c r="F57" s="235"/>
      <c r="G57" s="681"/>
      <c r="H57" s="662"/>
      <c r="I57" s="631" t="s">
        <v>174</v>
      </c>
      <c r="J57" s="631"/>
      <c r="K57" s="631"/>
      <c r="L57" s="95"/>
      <c r="M57" s="681"/>
      <c r="N57" s="654"/>
      <c r="O57" s="659"/>
    </row>
    <row r="58" spans="1:15" ht="21" customHeight="1" x14ac:dyDescent="0.25">
      <c r="A58" s="644"/>
      <c r="B58" s="631"/>
      <c r="C58" s="631" t="s">
        <v>176</v>
      </c>
      <c r="D58" s="631"/>
      <c r="E58" s="631"/>
      <c r="F58" s="235"/>
      <c r="G58" s="681"/>
      <c r="H58" s="662"/>
      <c r="I58" s="631" t="s">
        <v>174</v>
      </c>
      <c r="J58" s="631"/>
      <c r="K58" s="631"/>
      <c r="L58" s="95"/>
      <c r="M58" s="681"/>
      <c r="N58" s="654"/>
      <c r="O58" s="659"/>
    </row>
    <row r="59" spans="1:15" ht="21" customHeight="1" x14ac:dyDescent="0.25">
      <c r="A59" s="644"/>
      <c r="B59" s="631"/>
      <c r="C59" s="631" t="s">
        <v>177</v>
      </c>
      <c r="D59" s="631"/>
      <c r="E59" s="631"/>
      <c r="F59" s="235"/>
      <c r="G59" s="681"/>
      <c r="H59" s="662"/>
      <c r="I59" s="631" t="s">
        <v>174</v>
      </c>
      <c r="J59" s="631"/>
      <c r="K59" s="631"/>
      <c r="L59" s="95"/>
      <c r="M59" s="681"/>
      <c r="N59" s="654"/>
      <c r="O59" s="659"/>
    </row>
    <row r="60" spans="1:15" ht="21" customHeight="1" x14ac:dyDescent="0.25">
      <c r="A60" s="644"/>
      <c r="B60" s="631"/>
      <c r="C60" s="631" t="s">
        <v>184</v>
      </c>
      <c r="D60" s="631"/>
      <c r="E60" s="631"/>
      <c r="F60" s="235"/>
      <c r="G60" s="681"/>
      <c r="H60" s="662"/>
      <c r="I60" s="631" t="s">
        <v>174</v>
      </c>
      <c r="J60" s="631"/>
      <c r="K60" s="631"/>
      <c r="L60" s="95"/>
      <c r="M60" s="681"/>
      <c r="N60" s="654"/>
      <c r="O60" s="659"/>
    </row>
    <row r="61" spans="1:15" ht="5.0999999999999996" customHeight="1" x14ac:dyDescent="0.25">
      <c r="A61" s="653"/>
      <c r="B61" s="654"/>
      <c r="C61" s="654"/>
      <c r="D61" s="654"/>
      <c r="E61" s="654"/>
      <c r="F61" s="654"/>
      <c r="G61" s="654"/>
      <c r="H61" s="654"/>
      <c r="I61" s="654"/>
      <c r="J61" s="654"/>
      <c r="K61" s="654"/>
      <c r="L61" s="654"/>
      <c r="M61" s="654"/>
      <c r="N61" s="654"/>
      <c r="O61" s="659"/>
    </row>
    <row r="62" spans="1:15" ht="21" customHeight="1" x14ac:dyDescent="0.25">
      <c r="A62" s="644" t="s">
        <v>185</v>
      </c>
      <c r="B62" s="631"/>
      <c r="C62" s="631" t="s">
        <v>186</v>
      </c>
      <c r="D62" s="631"/>
      <c r="E62" s="631"/>
      <c r="F62" s="235"/>
      <c r="G62" s="681"/>
      <c r="H62" s="662"/>
      <c r="I62" s="631" t="s">
        <v>174</v>
      </c>
      <c r="J62" s="631"/>
      <c r="K62" s="631"/>
      <c r="L62" s="95"/>
      <c r="M62" s="681"/>
      <c r="N62" s="654"/>
      <c r="O62" s="659"/>
    </row>
    <row r="63" spans="1:15" ht="21" customHeight="1" x14ac:dyDescent="0.25">
      <c r="A63" s="644"/>
      <c r="B63" s="631"/>
      <c r="C63" s="631" t="s">
        <v>187</v>
      </c>
      <c r="D63" s="631"/>
      <c r="E63" s="631"/>
      <c r="F63" s="235"/>
      <c r="G63" s="681"/>
      <c r="H63" s="662"/>
      <c r="I63" s="631" t="s">
        <v>174</v>
      </c>
      <c r="J63" s="631"/>
      <c r="K63" s="631"/>
      <c r="L63" s="95"/>
      <c r="M63" s="681"/>
      <c r="N63" s="654"/>
      <c r="O63" s="659"/>
    </row>
    <row r="64" spans="1:15" ht="21" customHeight="1" x14ac:dyDescent="0.25">
      <c r="A64" s="644"/>
      <c r="B64" s="631"/>
      <c r="C64" s="631" t="s">
        <v>188</v>
      </c>
      <c r="D64" s="631"/>
      <c r="E64" s="631"/>
      <c r="F64" s="235"/>
      <c r="G64" s="681"/>
      <c r="H64" s="662"/>
      <c r="I64" s="631" t="s">
        <v>174</v>
      </c>
      <c r="J64" s="631"/>
      <c r="K64" s="631"/>
      <c r="L64" s="95"/>
      <c r="M64" s="681"/>
      <c r="N64" s="654"/>
      <c r="O64" s="659"/>
    </row>
    <row r="65" spans="1:15" ht="21" customHeight="1" x14ac:dyDescent="0.25">
      <c r="A65" s="644"/>
      <c r="B65" s="631"/>
      <c r="C65" s="631" t="s">
        <v>177</v>
      </c>
      <c r="D65" s="631"/>
      <c r="E65" s="631"/>
      <c r="F65" s="235"/>
      <c r="G65" s="681"/>
      <c r="H65" s="662"/>
      <c r="I65" s="631" t="s">
        <v>174</v>
      </c>
      <c r="J65" s="631"/>
      <c r="K65" s="631"/>
      <c r="L65" s="95"/>
      <c r="M65" s="681"/>
      <c r="N65" s="654"/>
      <c r="O65" s="659"/>
    </row>
    <row r="66" spans="1:15" ht="21" customHeight="1" x14ac:dyDescent="0.25">
      <c r="A66" s="644"/>
      <c r="B66" s="631"/>
      <c r="C66" s="631" t="s">
        <v>184</v>
      </c>
      <c r="D66" s="631"/>
      <c r="E66" s="631"/>
      <c r="F66" s="235"/>
      <c r="G66" s="681"/>
      <c r="H66" s="662"/>
      <c r="I66" s="631" t="s">
        <v>174</v>
      </c>
      <c r="J66" s="631"/>
      <c r="K66" s="631"/>
      <c r="L66" s="95"/>
      <c r="M66" s="681"/>
      <c r="N66" s="654"/>
      <c r="O66" s="659"/>
    </row>
    <row r="67" spans="1:15" ht="5.0999999999999996" customHeight="1" x14ac:dyDescent="0.25">
      <c r="A67" s="653"/>
      <c r="B67" s="654"/>
      <c r="C67" s="654"/>
      <c r="D67" s="654"/>
      <c r="E67" s="654"/>
      <c r="F67" s="654"/>
      <c r="G67" s="654"/>
      <c r="H67" s="654"/>
      <c r="I67" s="654"/>
      <c r="J67" s="654"/>
      <c r="K67" s="654"/>
      <c r="L67" s="654"/>
      <c r="M67" s="654"/>
      <c r="N67" s="654"/>
      <c r="O67" s="659"/>
    </row>
    <row r="68" spans="1:15" ht="21" customHeight="1" x14ac:dyDescent="0.25">
      <c r="A68" s="638" t="s">
        <v>810</v>
      </c>
      <c r="B68" s="639"/>
      <c r="C68" s="93"/>
      <c r="D68" s="660"/>
      <c r="E68" s="668"/>
      <c r="F68" s="96"/>
      <c r="G68" s="654"/>
      <c r="H68" s="654"/>
      <c r="I68" s="639" t="s">
        <v>189</v>
      </c>
      <c r="J68" s="639"/>
      <c r="K68" s="639"/>
      <c r="L68" s="685"/>
      <c r="M68" s="685"/>
      <c r="N68" s="685"/>
      <c r="O68" s="98"/>
    </row>
    <row r="69" spans="1:15" ht="5.0999999999999996" customHeight="1" x14ac:dyDescent="0.25">
      <c r="A69" s="653"/>
      <c r="B69" s="654"/>
      <c r="C69" s="654"/>
      <c r="D69" s="654"/>
      <c r="E69" s="654"/>
      <c r="F69" s="654"/>
      <c r="G69" s="654"/>
      <c r="H69" s="654"/>
      <c r="I69" s="654"/>
      <c r="J69" s="654"/>
      <c r="K69" s="654"/>
      <c r="L69" s="654"/>
      <c r="M69" s="654"/>
      <c r="N69" s="654"/>
      <c r="O69" s="659"/>
    </row>
    <row r="70" spans="1:15" ht="21" customHeight="1" x14ac:dyDescent="0.25">
      <c r="A70" s="638" t="s">
        <v>190</v>
      </c>
      <c r="B70" s="639"/>
      <c r="C70" s="639"/>
      <c r="D70" s="639"/>
      <c r="E70" s="640"/>
      <c r="F70" s="640"/>
      <c r="G70" s="640"/>
      <c r="H70" s="640"/>
      <c r="I70" s="640"/>
      <c r="J70" s="640"/>
      <c r="K70" s="640"/>
      <c r="L70" s="640"/>
      <c r="M70" s="640"/>
      <c r="N70" s="640"/>
      <c r="O70" s="641"/>
    </row>
    <row r="71" spans="1:15" ht="5.0999999999999996" customHeight="1" x14ac:dyDescent="0.25">
      <c r="A71" s="653"/>
      <c r="B71" s="654"/>
      <c r="C71" s="654"/>
      <c r="D71" s="654"/>
      <c r="E71" s="654"/>
      <c r="F71" s="654"/>
      <c r="G71" s="654"/>
      <c r="H71" s="654"/>
      <c r="I71" s="654"/>
      <c r="J71" s="654"/>
      <c r="K71" s="654"/>
      <c r="L71" s="654"/>
      <c r="M71" s="654"/>
      <c r="N71" s="654"/>
      <c r="O71" s="659"/>
    </row>
    <row r="72" spans="1:15" ht="21" customHeight="1" x14ac:dyDescent="0.25">
      <c r="A72" s="638" t="s">
        <v>191</v>
      </c>
      <c r="B72" s="639"/>
      <c r="C72" s="93"/>
      <c r="D72" s="640"/>
      <c r="E72" s="640"/>
      <c r="F72" s="96"/>
      <c r="G72" s="654"/>
      <c r="H72" s="654"/>
      <c r="I72" s="654"/>
      <c r="J72" s="654"/>
      <c r="K72" s="654"/>
      <c r="L72" s="654"/>
      <c r="M72" s="654"/>
      <c r="N72" s="654"/>
      <c r="O72" s="659"/>
    </row>
    <row r="73" spans="1:15" ht="5.0999999999999996" customHeight="1" x14ac:dyDescent="0.25">
      <c r="A73" s="653"/>
      <c r="B73" s="654"/>
      <c r="C73" s="654"/>
      <c r="D73" s="654"/>
      <c r="E73" s="654"/>
      <c r="F73" s="654"/>
      <c r="G73" s="654"/>
      <c r="H73" s="654"/>
      <c r="I73" s="654"/>
      <c r="J73" s="654"/>
      <c r="K73" s="654"/>
      <c r="L73" s="654"/>
      <c r="M73" s="654"/>
      <c r="N73" s="654"/>
      <c r="O73" s="659"/>
    </row>
    <row r="74" spans="1:15" ht="21" customHeight="1" x14ac:dyDescent="0.25">
      <c r="A74" s="638" t="s">
        <v>192</v>
      </c>
      <c r="B74" s="639"/>
      <c r="C74" s="682"/>
      <c r="D74" s="640"/>
      <c r="E74" s="640"/>
      <c r="F74" s="640"/>
      <c r="G74" s="640"/>
      <c r="H74" s="640"/>
      <c r="I74" s="640"/>
      <c r="J74" s="640"/>
      <c r="K74" s="640"/>
      <c r="L74" s="640"/>
      <c r="M74" s="640"/>
      <c r="N74" s="640"/>
      <c r="O74" s="641"/>
    </row>
    <row r="75" spans="1:15" ht="5.0999999999999996" customHeight="1" x14ac:dyDescent="0.25">
      <c r="A75" s="653"/>
      <c r="B75" s="654"/>
      <c r="C75" s="654"/>
      <c r="D75" s="654"/>
      <c r="E75" s="654"/>
      <c r="F75" s="654"/>
      <c r="G75" s="654"/>
      <c r="H75" s="654"/>
      <c r="I75" s="654"/>
      <c r="J75" s="654"/>
      <c r="K75" s="654"/>
      <c r="L75" s="654"/>
      <c r="M75" s="654"/>
      <c r="N75" s="654"/>
      <c r="O75" s="659"/>
    </row>
    <row r="76" spans="1:15" ht="24" customHeight="1" x14ac:dyDescent="0.25">
      <c r="A76" s="672" t="s">
        <v>811</v>
      </c>
      <c r="B76" s="673"/>
      <c r="C76" s="93"/>
      <c r="D76" s="660"/>
      <c r="E76" s="668"/>
      <c r="F76" s="96"/>
      <c r="G76" s="654"/>
      <c r="H76" s="654"/>
      <c r="I76" s="639" t="s">
        <v>193</v>
      </c>
      <c r="J76" s="639"/>
      <c r="K76" s="639"/>
      <c r="L76" s="671"/>
      <c r="M76" s="671"/>
      <c r="N76" s="671"/>
      <c r="O76" s="98"/>
    </row>
    <row r="77" spans="1:15" ht="5.0999999999999996" customHeight="1" x14ac:dyDescent="0.25">
      <c r="A77" s="653"/>
      <c r="B77" s="654"/>
      <c r="C77" s="654"/>
      <c r="D77" s="654"/>
      <c r="E77" s="654"/>
      <c r="F77" s="654"/>
      <c r="G77" s="654"/>
      <c r="H77" s="654"/>
      <c r="I77" s="654"/>
      <c r="J77" s="654"/>
      <c r="K77" s="654"/>
      <c r="L77" s="654"/>
      <c r="M77" s="654"/>
      <c r="N77" s="654"/>
      <c r="O77" s="659"/>
    </row>
    <row r="78" spans="1:15" ht="24" customHeight="1" x14ac:dyDescent="0.25">
      <c r="A78" s="686" t="s">
        <v>194</v>
      </c>
      <c r="B78" s="687"/>
      <c r="C78" s="687"/>
      <c r="D78" s="687"/>
      <c r="E78" s="687"/>
      <c r="F78" s="687"/>
      <c r="G78" s="687"/>
      <c r="H78" s="687"/>
      <c r="I78" s="687"/>
      <c r="J78" s="687"/>
      <c r="K78" s="687"/>
      <c r="L78" s="687"/>
      <c r="M78" s="687"/>
      <c r="N78" s="687"/>
      <c r="O78" s="688"/>
    </row>
    <row r="79" spans="1:15" ht="5.0999999999999996" customHeight="1" x14ac:dyDescent="0.25">
      <c r="A79" s="635"/>
      <c r="B79" s="636"/>
      <c r="C79" s="636"/>
      <c r="D79" s="636"/>
      <c r="E79" s="636"/>
      <c r="F79" s="636"/>
      <c r="G79" s="636"/>
      <c r="H79" s="636"/>
      <c r="I79" s="636"/>
      <c r="J79" s="636"/>
      <c r="K79" s="636"/>
      <c r="L79" s="636"/>
      <c r="M79" s="636"/>
      <c r="N79" s="636"/>
      <c r="O79" s="637"/>
    </row>
    <row r="80" spans="1:15" ht="21" customHeight="1" x14ac:dyDescent="0.25">
      <c r="A80" s="638" t="s">
        <v>195</v>
      </c>
      <c r="B80" s="639"/>
      <c r="C80" s="639"/>
      <c r="D80" s="631"/>
      <c r="E80" s="631"/>
      <c r="F80" s="631"/>
      <c r="G80" s="97"/>
      <c r="H80" s="97"/>
      <c r="I80" s="108"/>
      <c r="J80" s="93"/>
      <c r="K80" s="97"/>
      <c r="L80" s="97"/>
      <c r="M80" s="639"/>
      <c r="N80" s="639"/>
      <c r="O80" s="694"/>
    </row>
    <row r="81" spans="1:15" ht="5.0999999999999996" customHeight="1" x14ac:dyDescent="0.25">
      <c r="A81" s="653"/>
      <c r="B81" s="654"/>
      <c r="C81" s="654"/>
      <c r="D81" s="654"/>
      <c r="E81" s="654"/>
      <c r="F81" s="654"/>
      <c r="G81" s="654"/>
      <c r="H81" s="654"/>
      <c r="I81" s="654"/>
      <c r="J81" s="654"/>
      <c r="K81" s="654"/>
      <c r="L81" s="654"/>
      <c r="M81" s="654"/>
      <c r="N81" s="654"/>
      <c r="O81" s="659"/>
    </row>
    <row r="82" spans="1:15" ht="21" customHeight="1" x14ac:dyDescent="0.25">
      <c r="A82" s="638" t="s">
        <v>196</v>
      </c>
      <c r="B82" s="639"/>
      <c r="C82" s="113"/>
      <c r="D82" s="695"/>
      <c r="E82" s="695"/>
      <c r="F82" s="695"/>
      <c r="G82" s="113"/>
      <c r="H82" s="639" t="s">
        <v>212</v>
      </c>
      <c r="I82" s="639"/>
      <c r="J82" s="639"/>
      <c r="K82" s="639"/>
      <c r="L82" s="695"/>
      <c r="M82" s="695"/>
      <c r="N82" s="695"/>
      <c r="O82" s="99"/>
    </row>
    <row r="83" spans="1:15" ht="5.0999999999999996" customHeight="1" x14ac:dyDescent="0.25">
      <c r="A83" s="653"/>
      <c r="B83" s="654"/>
      <c r="C83" s="654"/>
      <c r="D83" s="654"/>
      <c r="E83" s="654"/>
      <c r="F83" s="654"/>
      <c r="G83" s="654"/>
      <c r="H83" s="654"/>
      <c r="I83" s="654"/>
      <c r="J83" s="654"/>
      <c r="K83" s="654"/>
      <c r="L83" s="654"/>
      <c r="M83" s="654"/>
      <c r="N83" s="654"/>
      <c r="O83" s="659"/>
    </row>
    <row r="84" spans="1:15" ht="21" customHeight="1" x14ac:dyDescent="0.25">
      <c r="A84" s="672" t="s">
        <v>812</v>
      </c>
      <c r="B84" s="673"/>
      <c r="C84" s="111"/>
      <c r="D84" s="674"/>
      <c r="E84" s="674"/>
      <c r="F84" s="674"/>
      <c r="G84" s="93"/>
      <c r="H84" s="96"/>
      <c r="I84" s="654"/>
      <c r="J84" s="654"/>
      <c r="K84" s="654"/>
      <c r="L84" s="654"/>
      <c r="M84" s="654"/>
      <c r="N84" s="654"/>
      <c r="O84" s="659"/>
    </row>
    <row r="85" spans="1:15" ht="5.0999999999999996" customHeight="1" x14ac:dyDescent="0.25">
      <c r="A85" s="653"/>
      <c r="B85" s="654"/>
      <c r="C85" s="654"/>
      <c r="D85" s="654"/>
      <c r="E85" s="654"/>
      <c r="F85" s="654"/>
      <c r="G85" s="654"/>
      <c r="H85" s="654"/>
      <c r="I85" s="654"/>
      <c r="J85" s="654"/>
      <c r="K85" s="654"/>
      <c r="L85" s="654"/>
      <c r="M85" s="654"/>
      <c r="N85" s="654"/>
      <c r="O85" s="659"/>
    </row>
    <row r="86" spans="1:15" ht="21" customHeight="1" x14ac:dyDescent="0.25">
      <c r="A86" s="638" t="s">
        <v>189</v>
      </c>
      <c r="B86" s="639"/>
      <c r="C86" s="96"/>
      <c r="D86" s="640"/>
      <c r="E86" s="640"/>
      <c r="F86" s="640"/>
      <c r="G86" s="97"/>
      <c r="H86" s="639" t="s">
        <v>197</v>
      </c>
      <c r="I86" s="639"/>
      <c r="J86" s="639"/>
      <c r="K86" s="682"/>
      <c r="L86" s="671"/>
      <c r="M86" s="671"/>
      <c r="N86" s="671"/>
      <c r="O86" s="99"/>
    </row>
    <row r="87" spans="1:15" ht="5.0999999999999996" customHeight="1" x14ac:dyDescent="0.25">
      <c r="A87" s="653"/>
      <c r="B87" s="654"/>
      <c r="C87" s="654"/>
      <c r="D87" s="654"/>
      <c r="E87" s="654"/>
      <c r="F87" s="654"/>
      <c r="G87" s="654"/>
      <c r="H87" s="654"/>
      <c r="I87" s="654"/>
      <c r="J87" s="654"/>
      <c r="K87" s="654"/>
      <c r="L87" s="654"/>
      <c r="M87" s="654"/>
      <c r="N87" s="654"/>
      <c r="O87" s="659"/>
    </row>
    <row r="88" spans="1:15" ht="21" customHeight="1" x14ac:dyDescent="0.25">
      <c r="A88" s="638" t="s">
        <v>813</v>
      </c>
      <c r="B88" s="639"/>
      <c r="C88" s="639"/>
      <c r="D88" s="692"/>
      <c r="E88" s="692"/>
      <c r="F88" s="692"/>
      <c r="G88" s="97"/>
      <c r="H88" s="639" t="s">
        <v>198</v>
      </c>
      <c r="I88" s="639"/>
      <c r="J88" s="639"/>
      <c r="K88" s="639"/>
      <c r="L88" s="631"/>
      <c r="M88" s="631"/>
      <c r="N88" s="631"/>
      <c r="O88" s="118"/>
    </row>
    <row r="89" spans="1:15" ht="5.25" customHeight="1" x14ac:dyDescent="0.25">
      <c r="A89" s="653"/>
      <c r="B89" s="654"/>
      <c r="C89" s="654"/>
      <c r="D89" s="654"/>
      <c r="E89" s="654"/>
      <c r="F89" s="654"/>
      <c r="G89" s="654"/>
      <c r="H89" s="654"/>
      <c r="I89" s="654"/>
      <c r="J89" s="654"/>
      <c r="K89" s="654"/>
      <c r="L89" s="654"/>
      <c r="M89" s="654"/>
      <c r="N89" s="654"/>
      <c r="O89" s="659"/>
    </row>
    <row r="90" spans="1:15" ht="21" customHeight="1" x14ac:dyDescent="0.25">
      <c r="A90" s="638" t="s">
        <v>197</v>
      </c>
      <c r="B90" s="639"/>
      <c r="C90" s="96"/>
      <c r="D90" s="640"/>
      <c r="E90" s="640"/>
      <c r="F90" s="640"/>
      <c r="G90" s="109"/>
      <c r="H90" s="639" t="s">
        <v>199</v>
      </c>
      <c r="I90" s="639"/>
      <c r="J90" s="639"/>
      <c r="K90" s="682"/>
      <c r="L90" s="671"/>
      <c r="M90" s="671"/>
      <c r="N90" s="671"/>
      <c r="O90" s="99"/>
    </row>
    <row r="91" spans="1:15" ht="6" customHeight="1" x14ac:dyDescent="0.25">
      <c r="A91" s="653"/>
      <c r="B91" s="654"/>
      <c r="C91" s="654"/>
      <c r="D91" s="654"/>
      <c r="E91" s="654"/>
      <c r="F91" s="654"/>
      <c r="G91" s="654"/>
      <c r="H91" s="654"/>
      <c r="I91" s="654"/>
      <c r="J91" s="654"/>
      <c r="K91" s="654"/>
      <c r="L91" s="654"/>
      <c r="M91" s="654"/>
      <c r="N91" s="654"/>
      <c r="O91" s="659"/>
    </row>
    <row r="92" spans="1:15" ht="21" customHeight="1" x14ac:dyDescent="0.25">
      <c r="A92" s="679" t="s">
        <v>200</v>
      </c>
      <c r="B92" s="683"/>
      <c r="C92" s="654" t="s">
        <v>201</v>
      </c>
      <c r="D92" s="654"/>
      <c r="E92" s="654"/>
      <c r="F92" s="631"/>
      <c r="G92" s="631"/>
      <c r="H92" s="631"/>
      <c r="I92" s="97"/>
      <c r="J92" s="639" t="s">
        <v>202</v>
      </c>
      <c r="K92" s="639"/>
      <c r="L92" s="701"/>
      <c r="M92" s="701"/>
      <c r="N92" s="701"/>
      <c r="O92" s="118"/>
    </row>
    <row r="93" spans="1:15" ht="5.0999999999999996" customHeight="1" x14ac:dyDescent="0.25">
      <c r="A93" s="653"/>
      <c r="B93" s="654"/>
      <c r="C93" s="654"/>
      <c r="D93" s="654"/>
      <c r="E93" s="654"/>
      <c r="F93" s="654"/>
      <c r="G93" s="654"/>
      <c r="H93" s="654"/>
      <c r="I93" s="654"/>
      <c r="J93" s="654"/>
      <c r="K93" s="654"/>
      <c r="L93" s="654"/>
      <c r="M93" s="654"/>
      <c r="N93" s="654"/>
      <c r="O93" s="659"/>
    </row>
    <row r="94" spans="1:15" ht="21" customHeight="1" x14ac:dyDescent="0.25">
      <c r="A94" s="100"/>
      <c r="B94" s="97"/>
      <c r="C94" s="654" t="s">
        <v>203</v>
      </c>
      <c r="D94" s="654"/>
      <c r="E94" s="654"/>
      <c r="F94" s="631"/>
      <c r="G94" s="631"/>
      <c r="H94" s="631"/>
      <c r="I94" s="97"/>
      <c r="J94" s="639" t="s">
        <v>202</v>
      </c>
      <c r="K94" s="639"/>
      <c r="L94" s="631"/>
      <c r="M94" s="631"/>
      <c r="N94" s="631"/>
      <c r="O94" s="118"/>
    </row>
    <row r="95" spans="1:15" ht="5.0999999999999996" customHeight="1" x14ac:dyDescent="0.25">
      <c r="A95" s="653"/>
      <c r="B95" s="654"/>
      <c r="C95" s="654"/>
      <c r="D95" s="654"/>
      <c r="E95" s="654"/>
      <c r="F95" s="654"/>
      <c r="G95" s="654"/>
      <c r="H95" s="654"/>
      <c r="I95" s="654"/>
      <c r="J95" s="654"/>
      <c r="K95" s="654"/>
      <c r="L95" s="654"/>
      <c r="M95" s="654"/>
      <c r="N95" s="654"/>
      <c r="O95" s="659"/>
    </row>
    <row r="96" spans="1:15" ht="21" customHeight="1" x14ac:dyDescent="0.25">
      <c r="A96" s="100"/>
      <c r="B96" s="97"/>
      <c r="C96" s="654" t="s">
        <v>204</v>
      </c>
      <c r="D96" s="654"/>
      <c r="E96" s="654"/>
      <c r="F96" s="631"/>
      <c r="G96" s="631"/>
      <c r="H96" s="631"/>
      <c r="I96" s="97"/>
      <c r="J96" s="639" t="s">
        <v>202</v>
      </c>
      <c r="K96" s="639"/>
      <c r="L96" s="631"/>
      <c r="M96" s="631"/>
      <c r="N96" s="631"/>
      <c r="O96" s="118"/>
    </row>
    <row r="97" spans="1:15" ht="5.25" customHeight="1" x14ac:dyDescent="0.25">
      <c r="A97" s="653"/>
      <c r="B97" s="654"/>
      <c r="C97" s="654"/>
      <c r="D97" s="654"/>
      <c r="E97" s="654"/>
      <c r="F97" s="654"/>
      <c r="G97" s="654"/>
      <c r="H97" s="654"/>
      <c r="I97" s="654"/>
      <c r="J97" s="654"/>
      <c r="K97" s="654"/>
      <c r="L97" s="654"/>
      <c r="M97" s="654"/>
      <c r="N97" s="654"/>
      <c r="O97" s="659"/>
    </row>
    <row r="98" spans="1:15" ht="21" customHeight="1" x14ac:dyDescent="0.25">
      <c r="A98" s="638" t="s">
        <v>205</v>
      </c>
      <c r="B98" s="639"/>
      <c r="C98" s="97"/>
      <c r="D98" s="631"/>
      <c r="E98" s="631"/>
      <c r="F98" s="631"/>
      <c r="G98" s="93"/>
      <c r="H98" s="96"/>
      <c r="I98" s="97"/>
      <c r="J98" s="97"/>
      <c r="K98" s="97"/>
      <c r="L98" s="97"/>
      <c r="M98" s="639"/>
      <c r="N98" s="639"/>
      <c r="O98" s="694"/>
    </row>
    <row r="99" spans="1:15" ht="5.0999999999999996" customHeight="1" x14ac:dyDescent="0.25">
      <c r="A99" s="653"/>
      <c r="B99" s="654"/>
      <c r="C99" s="654"/>
      <c r="D99" s="654"/>
      <c r="E99" s="654"/>
      <c r="F99" s="654"/>
      <c r="G99" s="654"/>
      <c r="H99" s="654"/>
      <c r="I99" s="654"/>
      <c r="J99" s="654"/>
      <c r="K99" s="654"/>
      <c r="L99" s="654"/>
      <c r="M99" s="654"/>
      <c r="N99" s="654"/>
      <c r="O99" s="659"/>
    </row>
    <row r="100" spans="1:15" ht="21" customHeight="1" x14ac:dyDescent="0.25">
      <c r="A100" s="638" t="s">
        <v>206</v>
      </c>
      <c r="B100" s="639"/>
      <c r="C100" s="97"/>
      <c r="D100" s="692"/>
      <c r="E100" s="692"/>
      <c r="F100" s="692"/>
      <c r="G100" s="93"/>
      <c r="H100" s="639" t="s">
        <v>207</v>
      </c>
      <c r="I100" s="639"/>
      <c r="J100" s="639"/>
      <c r="K100" s="639"/>
      <c r="L100" s="631"/>
      <c r="M100" s="631"/>
      <c r="N100" s="631"/>
      <c r="O100" s="99"/>
    </row>
    <row r="101" spans="1:15" ht="7.5" customHeight="1" x14ac:dyDescent="0.25">
      <c r="A101" s="120"/>
      <c r="B101" s="109"/>
      <c r="C101" s="689"/>
      <c r="D101" s="689"/>
      <c r="E101" s="690"/>
      <c r="F101" s="690"/>
      <c r="G101" s="690"/>
      <c r="H101" s="690"/>
      <c r="I101" s="690"/>
      <c r="J101" s="690"/>
      <c r="K101" s="690"/>
      <c r="L101" s="690"/>
      <c r="M101" s="690"/>
      <c r="N101" s="690"/>
      <c r="O101" s="691"/>
    </row>
    <row r="102" spans="1:15" ht="21" customHeight="1" x14ac:dyDescent="0.25">
      <c r="A102" s="638" t="s">
        <v>208</v>
      </c>
      <c r="B102" s="639"/>
      <c r="C102" s="639"/>
      <c r="D102" s="639"/>
      <c r="E102" s="639"/>
      <c r="F102" s="631"/>
      <c r="G102" s="631"/>
      <c r="H102" s="631"/>
      <c r="I102" s="97"/>
      <c r="J102" s="97"/>
      <c r="K102" s="97"/>
      <c r="L102" s="97"/>
      <c r="M102" s="97"/>
      <c r="N102" s="97"/>
      <c r="O102" s="99"/>
    </row>
    <row r="103" spans="1:15" ht="5.0999999999999996" customHeight="1" x14ac:dyDescent="0.25">
      <c r="A103" s="653"/>
      <c r="B103" s="654"/>
      <c r="C103" s="654"/>
      <c r="D103" s="654"/>
      <c r="E103" s="654"/>
      <c r="F103" s="654"/>
      <c r="G103" s="654"/>
      <c r="H103" s="654"/>
      <c r="I103" s="654"/>
      <c r="J103" s="654"/>
      <c r="K103" s="654"/>
      <c r="L103" s="654"/>
      <c r="M103" s="654"/>
      <c r="N103" s="654"/>
      <c r="O103" s="659"/>
    </row>
    <row r="104" spans="1:15" ht="21" customHeight="1" x14ac:dyDescent="0.25">
      <c r="A104" s="100" t="s">
        <v>209</v>
      </c>
      <c r="B104" s="631"/>
      <c r="C104" s="631"/>
      <c r="D104" s="631"/>
      <c r="E104" s="631"/>
      <c r="F104" s="631"/>
      <c r="G104" s="631"/>
      <c r="H104" s="631"/>
      <c r="I104" s="631"/>
      <c r="J104" s="631"/>
      <c r="K104" s="631"/>
      <c r="L104" s="631"/>
      <c r="M104" s="631"/>
      <c r="N104" s="631"/>
      <c r="O104" s="118"/>
    </row>
    <row r="105" spans="1:15" ht="5.0999999999999996" customHeight="1" x14ac:dyDescent="0.25">
      <c r="A105" s="653"/>
      <c r="B105" s="651"/>
      <c r="C105" s="651"/>
      <c r="D105" s="651"/>
      <c r="E105" s="651"/>
      <c r="F105" s="651"/>
      <c r="G105" s="651"/>
      <c r="H105" s="651"/>
      <c r="I105" s="651"/>
      <c r="J105" s="651"/>
      <c r="K105" s="651"/>
      <c r="L105" s="651"/>
      <c r="M105" s="651"/>
      <c r="N105" s="651"/>
      <c r="O105" s="659"/>
    </row>
    <row r="106" spans="1:15" ht="21" customHeight="1" x14ac:dyDescent="0.25">
      <c r="A106" s="100" t="s">
        <v>210</v>
      </c>
      <c r="B106" s="640"/>
      <c r="C106" s="640"/>
      <c r="D106" s="640"/>
      <c r="E106" s="640"/>
      <c r="F106" s="640"/>
      <c r="G106" s="640"/>
      <c r="H106" s="640"/>
      <c r="I106" s="640"/>
      <c r="J106" s="640"/>
      <c r="K106" s="640"/>
      <c r="L106" s="640"/>
      <c r="M106" s="640"/>
      <c r="N106" s="640"/>
      <c r="O106" s="118"/>
    </row>
    <row r="107" spans="1:15" ht="5.0999999999999996" customHeight="1" x14ac:dyDescent="0.25">
      <c r="A107" s="653"/>
      <c r="B107" s="651"/>
      <c r="C107" s="651"/>
      <c r="D107" s="651"/>
      <c r="E107" s="654"/>
      <c r="F107" s="654"/>
      <c r="G107" s="654"/>
      <c r="H107" s="654"/>
      <c r="I107" s="654"/>
      <c r="J107" s="654"/>
      <c r="K107" s="654"/>
      <c r="L107" s="654"/>
      <c r="M107" s="654"/>
      <c r="N107" s="654"/>
      <c r="O107" s="659"/>
    </row>
    <row r="108" spans="1:15" ht="21" customHeight="1" x14ac:dyDescent="0.25">
      <c r="A108" s="100" t="s">
        <v>211</v>
      </c>
      <c r="B108" s="693">
        <v>0</v>
      </c>
      <c r="C108" s="693"/>
      <c r="D108" s="693"/>
      <c r="E108" s="654"/>
      <c r="F108" s="654"/>
      <c r="G108" s="654"/>
      <c r="H108" s="654"/>
      <c r="I108" s="654"/>
      <c r="J108" s="654"/>
      <c r="K108" s="654"/>
      <c r="L108" s="654"/>
      <c r="M108" s="654"/>
      <c r="N108" s="654"/>
      <c r="O108" s="659"/>
    </row>
    <row r="109" spans="1:15" ht="9" customHeight="1" x14ac:dyDescent="0.25">
      <c r="A109" s="100"/>
      <c r="B109" s="123"/>
      <c r="C109" s="123"/>
      <c r="D109" s="123"/>
      <c r="E109" s="93"/>
      <c r="F109" s="93"/>
      <c r="G109" s="93"/>
      <c r="H109" s="93"/>
      <c r="I109" s="93"/>
      <c r="J109" s="93"/>
      <c r="K109" s="93"/>
      <c r="L109" s="93"/>
      <c r="M109" s="93"/>
      <c r="N109" s="93"/>
      <c r="O109" s="110"/>
    </row>
    <row r="110" spans="1:15" ht="21" customHeight="1" x14ac:dyDescent="0.25">
      <c r="A110" s="686" t="s">
        <v>217</v>
      </c>
      <c r="B110" s="687"/>
      <c r="C110" s="687"/>
      <c r="D110" s="687"/>
      <c r="E110" s="687"/>
      <c r="F110" s="687"/>
      <c r="G110" s="687"/>
      <c r="H110" s="687"/>
      <c r="I110" s="687"/>
      <c r="J110" s="687"/>
      <c r="K110" s="687"/>
      <c r="L110" s="687"/>
      <c r="M110" s="687"/>
      <c r="N110" s="687"/>
      <c r="O110" s="688"/>
    </row>
    <row r="111" spans="1:15" ht="6" customHeight="1" x14ac:dyDescent="0.25">
      <c r="A111" s="100"/>
      <c r="B111" s="123"/>
      <c r="C111" s="123"/>
      <c r="D111" s="123"/>
      <c r="E111" s="93"/>
      <c r="F111" s="93"/>
      <c r="G111" s="93"/>
      <c r="H111" s="93"/>
      <c r="I111" s="93"/>
      <c r="J111" s="93"/>
      <c r="K111" s="93"/>
      <c r="L111" s="93"/>
      <c r="M111" s="93"/>
      <c r="N111" s="93"/>
      <c r="O111" s="110"/>
    </row>
    <row r="112" spans="1:15" ht="23.25" customHeight="1" x14ac:dyDescent="0.25">
      <c r="A112" s="696" t="s">
        <v>1106</v>
      </c>
      <c r="B112" s="697"/>
      <c r="C112" s="697"/>
      <c r="D112" s="697"/>
      <c r="E112" s="93"/>
      <c r="F112" s="112"/>
      <c r="G112" s="93"/>
      <c r="H112" s="654" t="s">
        <v>144</v>
      </c>
      <c r="I112" s="654"/>
      <c r="J112" s="631"/>
      <c r="K112" s="631"/>
      <c r="L112" s="631"/>
      <c r="M112" s="631"/>
      <c r="N112" s="631"/>
      <c r="O112" s="110"/>
    </row>
    <row r="113" spans="1:15" ht="17.25" customHeight="1" x14ac:dyDescent="0.25">
      <c r="A113" s="696"/>
      <c r="B113" s="697"/>
      <c r="C113" s="697"/>
      <c r="D113" s="697"/>
      <c r="E113" s="93"/>
      <c r="F113" s="93"/>
      <c r="G113" s="93"/>
      <c r="H113" s="93"/>
      <c r="I113" s="93"/>
      <c r="J113" s="93"/>
      <c r="K113" s="93"/>
      <c r="L113" s="93"/>
      <c r="M113" s="93"/>
      <c r="N113" s="93"/>
      <c r="O113" s="110"/>
    </row>
    <row r="114" spans="1:15" ht="26.25" customHeight="1" x14ac:dyDescent="0.25">
      <c r="A114" s="638" t="s">
        <v>1107</v>
      </c>
      <c r="B114" s="639"/>
      <c r="C114" s="639"/>
      <c r="D114" s="639"/>
      <c r="E114" s="93"/>
      <c r="F114" s="244"/>
      <c r="G114" s="93"/>
      <c r="H114" s="654" t="s">
        <v>144</v>
      </c>
      <c r="I114" s="654"/>
      <c r="J114" s="631"/>
      <c r="K114" s="631"/>
      <c r="L114" s="631"/>
      <c r="M114" s="631"/>
      <c r="N114" s="631"/>
      <c r="O114" s="110"/>
    </row>
    <row r="115" spans="1:15" ht="13.5" customHeight="1" x14ac:dyDescent="0.25">
      <c r="A115" s="638"/>
      <c r="B115" s="639"/>
      <c r="C115" s="639"/>
      <c r="D115" s="639"/>
      <c r="E115" s="93"/>
      <c r="F115" s="93"/>
      <c r="G115" s="93"/>
      <c r="H115" s="93"/>
      <c r="I115" s="93"/>
      <c r="J115" s="93"/>
      <c r="K115" s="93"/>
      <c r="L115" s="93"/>
      <c r="M115" s="93"/>
      <c r="N115" s="93"/>
      <c r="O115" s="110"/>
    </row>
    <row r="116" spans="1:15" ht="25.5" customHeight="1" x14ac:dyDescent="0.25">
      <c r="A116" s="638" t="s">
        <v>1108</v>
      </c>
      <c r="B116" s="639"/>
      <c r="C116" s="639"/>
      <c r="D116" s="639"/>
      <c r="E116" s="93"/>
      <c r="F116" s="244"/>
      <c r="G116" s="93"/>
      <c r="H116" s="654" t="s">
        <v>144</v>
      </c>
      <c r="I116" s="654"/>
      <c r="J116" s="631"/>
      <c r="K116" s="631"/>
      <c r="L116" s="631"/>
      <c r="M116" s="631"/>
      <c r="N116" s="631"/>
      <c r="O116" s="110"/>
    </row>
    <row r="117" spans="1:15" ht="10.5" customHeight="1" x14ac:dyDescent="0.25">
      <c r="A117" s="100"/>
      <c r="B117" s="123"/>
      <c r="C117" s="123"/>
      <c r="D117" s="123"/>
      <c r="E117" s="93"/>
      <c r="F117" s="93"/>
      <c r="G117" s="93"/>
      <c r="H117" s="93"/>
      <c r="I117" s="93"/>
      <c r="J117" s="93"/>
      <c r="K117" s="93"/>
      <c r="L117" s="93"/>
      <c r="M117" s="93"/>
      <c r="N117" s="93"/>
      <c r="O117" s="110"/>
    </row>
    <row r="118" spans="1:15" ht="25.5" customHeight="1" x14ac:dyDescent="0.25">
      <c r="A118" s="638" t="s">
        <v>218</v>
      </c>
      <c r="B118" s="639"/>
      <c r="C118" s="639"/>
      <c r="D118" s="639"/>
      <c r="E118" s="93"/>
      <c r="F118" s="244"/>
      <c r="G118" s="93"/>
      <c r="H118" s="654" t="s">
        <v>144</v>
      </c>
      <c r="I118" s="654"/>
      <c r="J118" s="631"/>
      <c r="K118" s="631"/>
      <c r="L118" s="631"/>
      <c r="M118" s="631"/>
      <c r="N118" s="631"/>
      <c r="O118" s="110"/>
    </row>
    <row r="119" spans="1:15" ht="12.75" customHeight="1" x14ac:dyDescent="0.25">
      <c r="A119" s="100"/>
      <c r="B119" s="123"/>
      <c r="C119" s="123"/>
      <c r="D119" s="123"/>
      <c r="E119" s="93"/>
      <c r="F119" s="93"/>
      <c r="G119" s="93"/>
      <c r="H119" s="93"/>
      <c r="I119" s="93"/>
      <c r="J119" s="93"/>
      <c r="K119" s="93"/>
      <c r="L119" s="93"/>
      <c r="M119" s="93"/>
      <c r="N119" s="93"/>
      <c r="O119" s="110"/>
    </row>
    <row r="120" spans="1:15" ht="24.75" customHeight="1" x14ac:dyDescent="0.25">
      <c r="A120" s="638" t="s">
        <v>1111</v>
      </c>
      <c r="B120" s="639"/>
      <c r="C120" s="639"/>
      <c r="D120" s="639"/>
      <c r="E120" s="93"/>
      <c r="F120" s="244"/>
      <c r="G120" s="93"/>
      <c r="H120" s="654" t="s">
        <v>144</v>
      </c>
      <c r="I120" s="654"/>
      <c r="J120" s="631"/>
      <c r="K120" s="631"/>
      <c r="L120" s="631"/>
      <c r="M120" s="631"/>
      <c r="N120" s="631"/>
      <c r="O120" s="110"/>
    </row>
    <row r="121" spans="1:15" ht="8.25" customHeight="1" x14ac:dyDescent="0.25">
      <c r="A121" s="105"/>
      <c r="B121" s="106"/>
      <c r="C121" s="106"/>
      <c r="D121" s="106"/>
      <c r="E121" s="93"/>
      <c r="F121" s="93"/>
      <c r="G121" s="93"/>
      <c r="H121" s="93"/>
      <c r="I121" s="93"/>
      <c r="J121" s="93"/>
      <c r="K121" s="93"/>
      <c r="L121" s="93"/>
      <c r="M121" s="93"/>
      <c r="N121" s="93"/>
      <c r="O121" s="110"/>
    </row>
    <row r="122" spans="1:15" ht="24" customHeight="1" x14ac:dyDescent="0.25">
      <c r="A122" s="638" t="s">
        <v>1110</v>
      </c>
      <c r="B122" s="639"/>
      <c r="C122" s="639"/>
      <c r="D122" s="639"/>
      <c r="E122" s="93"/>
      <c r="F122" s="244"/>
      <c r="G122" s="93"/>
      <c r="H122" s="654" t="s">
        <v>144</v>
      </c>
      <c r="I122" s="654"/>
      <c r="J122" s="631"/>
      <c r="K122" s="631"/>
      <c r="L122" s="631"/>
      <c r="M122" s="631"/>
      <c r="N122" s="631"/>
      <c r="O122" s="110"/>
    </row>
    <row r="123" spans="1:15" ht="12" customHeight="1" x14ac:dyDescent="0.25">
      <c r="A123" s="105"/>
      <c r="B123" s="106"/>
      <c r="C123" s="106"/>
      <c r="D123" s="106"/>
      <c r="E123" s="93"/>
      <c r="F123" s="93"/>
      <c r="G123" s="93"/>
      <c r="H123" s="93"/>
      <c r="I123" s="93"/>
      <c r="J123" s="93"/>
      <c r="K123" s="93"/>
      <c r="L123" s="93"/>
      <c r="M123" s="93"/>
      <c r="N123" s="93"/>
      <c r="O123" s="110"/>
    </row>
    <row r="124" spans="1:15" ht="24.75" customHeight="1" x14ac:dyDescent="0.25">
      <c r="A124" s="638" t="s">
        <v>220</v>
      </c>
      <c r="B124" s="639"/>
      <c r="C124" s="639"/>
      <c r="D124" s="639"/>
      <c r="E124" s="639"/>
      <c r="F124" s="244"/>
      <c r="G124" s="93"/>
      <c r="H124" s="654" t="s">
        <v>144</v>
      </c>
      <c r="I124" s="654"/>
      <c r="J124" s="631"/>
      <c r="K124" s="631"/>
      <c r="L124" s="631"/>
      <c r="M124" s="631"/>
      <c r="N124" s="631"/>
      <c r="O124" s="110"/>
    </row>
    <row r="125" spans="1:15" ht="9.75" customHeight="1" x14ac:dyDescent="0.25">
      <c r="A125" s="246"/>
      <c r="B125" s="247"/>
      <c r="C125" s="247"/>
      <c r="D125" s="247"/>
      <c r="E125" s="245"/>
      <c r="F125" s="245"/>
      <c r="G125" s="245"/>
      <c r="H125" s="245"/>
      <c r="I125" s="245"/>
      <c r="J125" s="245"/>
      <c r="K125" s="245"/>
      <c r="L125" s="245"/>
      <c r="M125" s="245"/>
      <c r="N125" s="245"/>
      <c r="O125" s="248"/>
    </row>
    <row r="126" spans="1:15" ht="26.25" customHeight="1" x14ac:dyDescent="0.25">
      <c r="A126" s="696" t="s">
        <v>1112</v>
      </c>
      <c r="B126" s="697"/>
      <c r="C126" s="697"/>
      <c r="D126" s="697"/>
      <c r="E126" s="697"/>
      <c r="F126" s="244"/>
      <c r="G126" s="245"/>
      <c r="H126" s="654" t="s">
        <v>144</v>
      </c>
      <c r="I126" s="654"/>
      <c r="J126" s="631"/>
      <c r="K126" s="631"/>
      <c r="L126" s="631"/>
      <c r="M126" s="631"/>
      <c r="N126" s="631"/>
      <c r="O126" s="248"/>
    </row>
    <row r="127" spans="1:15" ht="9.75" customHeight="1" x14ac:dyDescent="0.25">
      <c r="A127" s="246"/>
      <c r="B127" s="247"/>
      <c r="C127" s="247"/>
      <c r="D127" s="247"/>
      <c r="E127" s="245"/>
      <c r="F127" s="245"/>
      <c r="G127" s="245"/>
      <c r="H127" s="245"/>
      <c r="I127" s="245"/>
      <c r="J127" s="245"/>
      <c r="K127" s="245"/>
      <c r="L127" s="245"/>
      <c r="M127" s="245"/>
      <c r="N127" s="245"/>
      <c r="O127" s="248"/>
    </row>
    <row r="128" spans="1:15" ht="24.75" customHeight="1" x14ac:dyDescent="0.25">
      <c r="A128" s="638" t="s">
        <v>1109</v>
      </c>
      <c r="B128" s="639"/>
      <c r="C128" s="639"/>
      <c r="D128" s="639"/>
      <c r="E128" s="93"/>
      <c r="F128" s="244"/>
      <c r="G128" s="93"/>
      <c r="H128" s="654" t="s">
        <v>144</v>
      </c>
      <c r="I128" s="654"/>
      <c r="J128" s="631"/>
      <c r="K128" s="631"/>
      <c r="L128" s="631"/>
      <c r="M128" s="631"/>
      <c r="N128" s="631"/>
      <c r="O128" s="110"/>
    </row>
    <row r="129" spans="1:15" ht="4.5" customHeight="1" x14ac:dyDescent="0.25">
      <c r="A129" s="105"/>
      <c r="B129" s="106"/>
      <c r="C129" s="106"/>
      <c r="D129" s="106"/>
      <c r="E129" s="93"/>
      <c r="F129" s="93"/>
      <c r="G129" s="93"/>
      <c r="H129" s="93"/>
      <c r="I129" s="93"/>
      <c r="J129" s="93"/>
      <c r="K129" s="93"/>
      <c r="L129" s="93"/>
      <c r="M129" s="93"/>
      <c r="N129" s="93"/>
      <c r="O129" s="110"/>
    </row>
    <row r="130" spans="1:15" ht="5.0999999999999996" customHeight="1" thickBot="1" x14ac:dyDescent="0.3">
      <c r="A130" s="101"/>
      <c r="B130" s="102"/>
      <c r="C130" s="102"/>
      <c r="D130" s="102"/>
      <c r="E130" s="102"/>
      <c r="F130" s="102"/>
      <c r="G130" s="102"/>
      <c r="H130" s="102"/>
      <c r="I130" s="102"/>
      <c r="J130" s="103"/>
      <c r="K130" s="102"/>
      <c r="L130" s="102"/>
      <c r="M130" s="102"/>
      <c r="N130" s="102"/>
      <c r="O130" s="104"/>
    </row>
  </sheetData>
  <sheetProtection formatCells="0" formatRows="0" insertRows="0" insertHyperlinks="0" sort="0" autoFilter="0" pivotTables="0"/>
  <mergeCells count="263">
    <mergeCell ref="C9:H9"/>
    <mergeCell ref="A9:B9"/>
    <mergeCell ref="A73:O73"/>
    <mergeCell ref="A74:C74"/>
    <mergeCell ref="D74:O74"/>
    <mergeCell ref="A116:D116"/>
    <mergeCell ref="A118:D118"/>
    <mergeCell ref="A120:D120"/>
    <mergeCell ref="A122:D122"/>
    <mergeCell ref="J94:K94"/>
    <mergeCell ref="J96:K96"/>
    <mergeCell ref="L92:N92"/>
    <mergeCell ref="L94:N94"/>
    <mergeCell ref="L96:N96"/>
    <mergeCell ref="D98:F98"/>
    <mergeCell ref="H90:K90"/>
    <mergeCell ref="L90:N90"/>
    <mergeCell ref="C96:E96"/>
    <mergeCell ref="A97:O97"/>
    <mergeCell ref="A98:B98"/>
    <mergeCell ref="M98:O98"/>
    <mergeCell ref="F96:H96"/>
    <mergeCell ref="D90:F90"/>
    <mergeCell ref="A95:O95"/>
    <mergeCell ref="H114:I114"/>
    <mergeCell ref="H116:I116"/>
    <mergeCell ref="A128:D128"/>
    <mergeCell ref="A124:E124"/>
    <mergeCell ref="A126:E126"/>
    <mergeCell ref="A112:D113"/>
    <mergeCell ref="A114:D115"/>
    <mergeCell ref="J122:N122"/>
    <mergeCell ref="J126:N126"/>
    <mergeCell ref="J128:N128"/>
    <mergeCell ref="H126:I126"/>
    <mergeCell ref="H128:I128"/>
    <mergeCell ref="J112:N112"/>
    <mergeCell ref="J114:N114"/>
    <mergeCell ref="J116:N116"/>
    <mergeCell ref="J118:N118"/>
    <mergeCell ref="J120:N120"/>
    <mergeCell ref="H124:I124"/>
    <mergeCell ref="J124:N124"/>
    <mergeCell ref="H112:I112"/>
    <mergeCell ref="H118:I118"/>
    <mergeCell ref="H120:I120"/>
    <mergeCell ref="H122:I122"/>
    <mergeCell ref="A75:O75"/>
    <mergeCell ref="A76:B76"/>
    <mergeCell ref="G76:H76"/>
    <mergeCell ref="I76:K76"/>
    <mergeCell ref="L76:N76"/>
    <mergeCell ref="D76:E76"/>
    <mergeCell ref="A91:O91"/>
    <mergeCell ref="C92:E92"/>
    <mergeCell ref="A93:O93"/>
    <mergeCell ref="A77:O77"/>
    <mergeCell ref="A78:O78"/>
    <mergeCell ref="A79:O79"/>
    <mergeCell ref="A80:C80"/>
    <mergeCell ref="M80:O80"/>
    <mergeCell ref="A81:O81"/>
    <mergeCell ref="A82:B82"/>
    <mergeCell ref="D82:F82"/>
    <mergeCell ref="H82:K82"/>
    <mergeCell ref="L82:N82"/>
    <mergeCell ref="A83:O83"/>
    <mergeCell ref="D80:F80"/>
    <mergeCell ref="C94:E94"/>
    <mergeCell ref="A92:B92"/>
    <mergeCell ref="F92:H92"/>
    <mergeCell ref="F94:H94"/>
    <mergeCell ref="J92:K92"/>
    <mergeCell ref="A89:O89"/>
    <mergeCell ref="A90:B90"/>
    <mergeCell ref="I84:O84"/>
    <mergeCell ref="A85:O85"/>
    <mergeCell ref="H88:K88"/>
    <mergeCell ref="L88:N88"/>
    <mergeCell ref="A87:O87"/>
    <mergeCell ref="A88:C88"/>
    <mergeCell ref="A86:B86"/>
    <mergeCell ref="A84:B84"/>
    <mergeCell ref="D84:F84"/>
    <mergeCell ref="D86:F86"/>
    <mergeCell ref="D88:F88"/>
    <mergeCell ref="H86:K86"/>
    <mergeCell ref="L86:N86"/>
    <mergeCell ref="A110:O110"/>
    <mergeCell ref="A103:O103"/>
    <mergeCell ref="A105:O105"/>
    <mergeCell ref="A102:E102"/>
    <mergeCell ref="F102:H102"/>
    <mergeCell ref="B104:N104"/>
    <mergeCell ref="A99:O99"/>
    <mergeCell ref="A100:B100"/>
    <mergeCell ref="C101:D101"/>
    <mergeCell ref="E101:O101"/>
    <mergeCell ref="D100:F100"/>
    <mergeCell ref="H100:K100"/>
    <mergeCell ref="L100:N100"/>
    <mergeCell ref="A107:O107"/>
    <mergeCell ref="B108:D108"/>
    <mergeCell ref="E108:O108"/>
    <mergeCell ref="B106:N106"/>
    <mergeCell ref="E70:O70"/>
    <mergeCell ref="A71:O71"/>
    <mergeCell ref="A72:B72"/>
    <mergeCell ref="G72:O72"/>
    <mergeCell ref="C65:E65"/>
    <mergeCell ref="I65:K65"/>
    <mergeCell ref="C66:E66"/>
    <mergeCell ref="I66:K66"/>
    <mergeCell ref="A67:O67"/>
    <mergeCell ref="A68:B68"/>
    <mergeCell ref="G68:H68"/>
    <mergeCell ref="I68:K68"/>
    <mergeCell ref="L68:N68"/>
    <mergeCell ref="D68:E68"/>
    <mergeCell ref="D72:E72"/>
    <mergeCell ref="A69:O69"/>
    <mergeCell ref="A70:D70"/>
    <mergeCell ref="A61:O61"/>
    <mergeCell ref="A62:B66"/>
    <mergeCell ref="C62:E62"/>
    <mergeCell ref="G62:H66"/>
    <mergeCell ref="I62:K62"/>
    <mergeCell ref="M62:O66"/>
    <mergeCell ref="C63:E63"/>
    <mergeCell ref="I63:K63"/>
    <mergeCell ref="C64:E64"/>
    <mergeCell ref="I64:K64"/>
    <mergeCell ref="C58:E58"/>
    <mergeCell ref="I58:K58"/>
    <mergeCell ref="C59:E59"/>
    <mergeCell ref="I59:K59"/>
    <mergeCell ref="C60:E60"/>
    <mergeCell ref="I60:K60"/>
    <mergeCell ref="C54:E54"/>
    <mergeCell ref="I54:K54"/>
    <mergeCell ref="A55:O55"/>
    <mergeCell ref="A56:B60"/>
    <mergeCell ref="C56:E56"/>
    <mergeCell ref="G56:H60"/>
    <mergeCell ref="I56:K56"/>
    <mergeCell ref="M56:O60"/>
    <mergeCell ref="C57:E57"/>
    <mergeCell ref="I57:K57"/>
    <mergeCell ref="I50:K50"/>
    <mergeCell ref="C51:E51"/>
    <mergeCell ref="I51:K51"/>
    <mergeCell ref="C52:E52"/>
    <mergeCell ref="I52:K52"/>
    <mergeCell ref="C53:E53"/>
    <mergeCell ref="I53:K53"/>
    <mergeCell ref="A46:O46"/>
    <mergeCell ref="A47:O47"/>
    <mergeCell ref="A48:B54"/>
    <mergeCell ref="C48:E48"/>
    <mergeCell ref="G48:H54"/>
    <mergeCell ref="I48:K48"/>
    <mergeCell ref="M48:O54"/>
    <mergeCell ref="C49:E49"/>
    <mergeCell ref="I49:K49"/>
    <mergeCell ref="C50:E50"/>
    <mergeCell ref="A44:O44"/>
    <mergeCell ref="A45:C45"/>
    <mergeCell ref="D45:E45"/>
    <mergeCell ref="F45:H45"/>
    <mergeCell ref="I45:L45"/>
    <mergeCell ref="A40:O40"/>
    <mergeCell ref="A41:B41"/>
    <mergeCell ref="C41:E41"/>
    <mergeCell ref="F41:O41"/>
    <mergeCell ref="A42:O42"/>
    <mergeCell ref="G43:H43"/>
    <mergeCell ref="A43:C43"/>
    <mergeCell ref="D43:E43"/>
    <mergeCell ref="I43:K43"/>
    <mergeCell ref="L43:N43"/>
    <mergeCell ref="M45:N45"/>
    <mergeCell ref="A38:O38"/>
    <mergeCell ref="A39:B39"/>
    <mergeCell ref="C39:E39"/>
    <mergeCell ref="F39:H39"/>
    <mergeCell ref="I39:K39"/>
    <mergeCell ref="A35:B35"/>
    <mergeCell ref="C35:N35"/>
    <mergeCell ref="A36:O36"/>
    <mergeCell ref="A33:B33"/>
    <mergeCell ref="C33:E33"/>
    <mergeCell ref="F33:H33"/>
    <mergeCell ref="I33:K33"/>
    <mergeCell ref="A34:O34"/>
    <mergeCell ref="L33:N33"/>
    <mergeCell ref="L39:N39"/>
    <mergeCell ref="C37:E37"/>
    <mergeCell ref="A37:B37"/>
    <mergeCell ref="A30:O30"/>
    <mergeCell ref="A31:B31"/>
    <mergeCell ref="A32:O32"/>
    <mergeCell ref="D31:E31"/>
    <mergeCell ref="G31:K31"/>
    <mergeCell ref="L31:N31"/>
    <mergeCell ref="A28:O28"/>
    <mergeCell ref="A29:B29"/>
    <mergeCell ref="C29:E29"/>
    <mergeCell ref="G29:H29"/>
    <mergeCell ref="I29:K29"/>
    <mergeCell ref="L29:O29"/>
    <mergeCell ref="A25:B25"/>
    <mergeCell ref="A26:O26"/>
    <mergeCell ref="A27:B27"/>
    <mergeCell ref="N27:O27"/>
    <mergeCell ref="G25:K25"/>
    <mergeCell ref="A22:O22"/>
    <mergeCell ref="A23:B23"/>
    <mergeCell ref="A24:O24"/>
    <mergeCell ref="A18:O18"/>
    <mergeCell ref="A19:O19"/>
    <mergeCell ref="A20:O20"/>
    <mergeCell ref="A21:B21"/>
    <mergeCell ref="C21:H21"/>
    <mergeCell ref="I21:K21"/>
    <mergeCell ref="L21:O21"/>
    <mergeCell ref="L23:N23"/>
    <mergeCell ref="L25:N25"/>
    <mergeCell ref="G27:K27"/>
    <mergeCell ref="D23:E23"/>
    <mergeCell ref="D25:E25"/>
    <mergeCell ref="D27:E27"/>
    <mergeCell ref="G23:K23"/>
    <mergeCell ref="A15:B15"/>
    <mergeCell ref="C15:H15"/>
    <mergeCell ref="I15:J15"/>
    <mergeCell ref="K15:O15"/>
    <mergeCell ref="A16:O16"/>
    <mergeCell ref="A17:B17"/>
    <mergeCell ref="C17:H17"/>
    <mergeCell ref="I17:J17"/>
    <mergeCell ref="K17:O17"/>
    <mergeCell ref="A12:O12"/>
    <mergeCell ref="A13:B13"/>
    <mergeCell ref="C13:H13"/>
    <mergeCell ref="I13:J13"/>
    <mergeCell ref="K13:O13"/>
    <mergeCell ref="A14:O14"/>
    <mergeCell ref="A11:B11"/>
    <mergeCell ref="C11:H11"/>
    <mergeCell ref="I11:J11"/>
    <mergeCell ref="K11:O11"/>
    <mergeCell ref="A5:H5"/>
    <mergeCell ref="I5:J5"/>
    <mergeCell ref="K5:O5"/>
    <mergeCell ref="A6:O6"/>
    <mergeCell ref="A7:B7"/>
    <mergeCell ref="C7:O7"/>
    <mergeCell ref="A1:B3"/>
    <mergeCell ref="C1:L3"/>
    <mergeCell ref="M1:O1"/>
    <mergeCell ref="M2:O2"/>
    <mergeCell ref="M3:O3"/>
    <mergeCell ref="A4:O4"/>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Hoja1!$C$3:$C$4</xm:f>
          </x14:formula1>
          <xm:sqref>D23:E23 D25:E25 D27:E27 D31:E31 D43:E43 D68:E68 D72:E72 D76:E76 D84 D80 D88 F92:H92 F94:H94 F96:H96 D98:F98 D100:F100 F102:H102 F112 F114 F116 F118 F120 F122 F124 F126 F128</xm:sqref>
        </x14:dataValidation>
        <x14:dataValidation type="list" allowBlank="1" showInputMessage="1" showErrorMessage="1" xr:uid="{00000000-0002-0000-0200-000001000000}">
          <x14:formula1>
            <xm:f>Hoja1!$A$18:$A$21</xm:f>
          </x14:formula1>
          <xm:sqref>C37:E37</xm:sqref>
        </x14:dataValidation>
        <x14:dataValidation type="list" allowBlank="1" showInputMessage="1" showErrorMessage="1" xr:uid="{00000000-0002-0000-0200-000002000000}">
          <x14:formula1>
            <xm:f>Hoja1!$A$44:$A$45</xm:f>
          </x14:formula1>
          <xm:sqref>F48:F54 F56:F60 F62:F66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8" tint="-0.249977111117893"/>
    <pageSetUpPr fitToPage="1"/>
  </sheetPr>
  <dimension ref="A1:R223"/>
  <sheetViews>
    <sheetView showGridLines="0" zoomScale="110" zoomScaleNormal="110" zoomScaleSheetLayoutView="100" workbookViewId="0">
      <selection activeCell="P1" sqref="P1:R3"/>
    </sheetView>
  </sheetViews>
  <sheetFormatPr baseColWidth="10" defaultColWidth="10.85546875" defaultRowHeight="12.75" x14ac:dyDescent="0.25"/>
  <cols>
    <col min="1" max="1" width="12.7109375" style="125" customWidth="1"/>
    <col min="2" max="2" width="12.140625" style="125" customWidth="1"/>
    <col min="3" max="3" width="6.42578125" style="125" customWidth="1"/>
    <col min="4" max="4" width="7" style="125" customWidth="1"/>
    <col min="5" max="5" width="8.85546875" style="125" customWidth="1"/>
    <col min="6" max="6" width="7.140625" style="125" customWidth="1"/>
    <col min="7" max="8" width="8" style="125" customWidth="1"/>
    <col min="9" max="17" width="5" style="125" customWidth="1"/>
    <col min="18" max="18" width="12.140625" style="125" customWidth="1"/>
    <col min="19" max="256" width="10.85546875" style="125"/>
    <col min="257" max="257" width="12.7109375" style="125" customWidth="1"/>
    <col min="258" max="258" width="12.140625" style="125" customWidth="1"/>
    <col min="259" max="259" width="6.42578125" style="125" customWidth="1"/>
    <col min="260" max="260" width="7" style="125" customWidth="1"/>
    <col min="261" max="261" width="8.85546875" style="125" customWidth="1"/>
    <col min="262" max="262" width="7.140625" style="125" customWidth="1"/>
    <col min="263" max="264" width="8" style="125" customWidth="1"/>
    <col min="265" max="273" width="5" style="125" customWidth="1"/>
    <col min="274" max="274" width="12.140625" style="125" customWidth="1"/>
    <col min="275" max="512" width="10.85546875" style="125"/>
    <col min="513" max="513" width="12.7109375" style="125" customWidth="1"/>
    <col min="514" max="514" width="12.140625" style="125" customWidth="1"/>
    <col min="515" max="515" width="6.42578125" style="125" customWidth="1"/>
    <col min="516" max="516" width="7" style="125" customWidth="1"/>
    <col min="517" max="517" width="8.85546875" style="125" customWidth="1"/>
    <col min="518" max="518" width="7.140625" style="125" customWidth="1"/>
    <col min="519" max="520" width="8" style="125" customWidth="1"/>
    <col min="521" max="529" width="5" style="125" customWidth="1"/>
    <col min="530" max="530" width="12.140625" style="125" customWidth="1"/>
    <col min="531" max="768" width="10.85546875" style="125"/>
    <col min="769" max="769" width="12.7109375" style="125" customWidth="1"/>
    <col min="770" max="770" width="12.140625" style="125" customWidth="1"/>
    <col min="771" max="771" width="6.42578125" style="125" customWidth="1"/>
    <col min="772" max="772" width="7" style="125" customWidth="1"/>
    <col min="773" max="773" width="8.85546875" style="125" customWidth="1"/>
    <col min="774" max="774" width="7.140625" style="125" customWidth="1"/>
    <col min="775" max="776" width="8" style="125" customWidth="1"/>
    <col min="777" max="785" width="5" style="125" customWidth="1"/>
    <col min="786" max="786" width="12.140625" style="125" customWidth="1"/>
    <col min="787" max="1024" width="10.85546875" style="125"/>
    <col min="1025" max="1025" width="12.7109375" style="125" customWidth="1"/>
    <col min="1026" max="1026" width="12.140625" style="125" customWidth="1"/>
    <col min="1027" max="1027" width="6.42578125" style="125" customWidth="1"/>
    <col min="1028" max="1028" width="7" style="125" customWidth="1"/>
    <col min="1029" max="1029" width="8.85546875" style="125" customWidth="1"/>
    <col min="1030" max="1030" width="7.140625" style="125" customWidth="1"/>
    <col min="1031" max="1032" width="8" style="125" customWidth="1"/>
    <col min="1033" max="1041" width="5" style="125" customWidth="1"/>
    <col min="1042" max="1042" width="12.140625" style="125" customWidth="1"/>
    <col min="1043" max="1280" width="10.85546875" style="125"/>
    <col min="1281" max="1281" width="12.7109375" style="125" customWidth="1"/>
    <col min="1282" max="1282" width="12.140625" style="125" customWidth="1"/>
    <col min="1283" max="1283" width="6.42578125" style="125" customWidth="1"/>
    <col min="1284" max="1284" width="7" style="125" customWidth="1"/>
    <col min="1285" max="1285" width="8.85546875" style="125" customWidth="1"/>
    <col min="1286" max="1286" width="7.140625" style="125" customWidth="1"/>
    <col min="1287" max="1288" width="8" style="125" customWidth="1"/>
    <col min="1289" max="1297" width="5" style="125" customWidth="1"/>
    <col min="1298" max="1298" width="12.140625" style="125" customWidth="1"/>
    <col min="1299" max="1536" width="10.85546875" style="125"/>
    <col min="1537" max="1537" width="12.7109375" style="125" customWidth="1"/>
    <col min="1538" max="1538" width="12.140625" style="125" customWidth="1"/>
    <col min="1539" max="1539" width="6.42578125" style="125" customWidth="1"/>
    <col min="1540" max="1540" width="7" style="125" customWidth="1"/>
    <col min="1541" max="1541" width="8.85546875" style="125" customWidth="1"/>
    <col min="1542" max="1542" width="7.140625" style="125" customWidth="1"/>
    <col min="1543" max="1544" width="8" style="125" customWidth="1"/>
    <col min="1545" max="1553" width="5" style="125" customWidth="1"/>
    <col min="1554" max="1554" width="12.140625" style="125" customWidth="1"/>
    <col min="1555" max="1792" width="10.85546875" style="125"/>
    <col min="1793" max="1793" width="12.7109375" style="125" customWidth="1"/>
    <col min="1794" max="1794" width="12.140625" style="125" customWidth="1"/>
    <col min="1795" max="1795" width="6.42578125" style="125" customWidth="1"/>
    <col min="1796" max="1796" width="7" style="125" customWidth="1"/>
    <col min="1797" max="1797" width="8.85546875" style="125" customWidth="1"/>
    <col min="1798" max="1798" width="7.140625" style="125" customWidth="1"/>
    <col min="1799" max="1800" width="8" style="125" customWidth="1"/>
    <col min="1801" max="1809" width="5" style="125" customWidth="1"/>
    <col min="1810" max="1810" width="12.140625" style="125" customWidth="1"/>
    <col min="1811" max="2048" width="10.85546875" style="125"/>
    <col min="2049" max="2049" width="12.7109375" style="125" customWidth="1"/>
    <col min="2050" max="2050" width="12.140625" style="125" customWidth="1"/>
    <col min="2051" max="2051" width="6.42578125" style="125" customWidth="1"/>
    <col min="2052" max="2052" width="7" style="125" customWidth="1"/>
    <col min="2053" max="2053" width="8.85546875" style="125" customWidth="1"/>
    <col min="2054" max="2054" width="7.140625" style="125" customWidth="1"/>
    <col min="2055" max="2056" width="8" style="125" customWidth="1"/>
    <col min="2057" max="2065" width="5" style="125" customWidth="1"/>
    <col min="2066" max="2066" width="12.140625" style="125" customWidth="1"/>
    <col min="2067" max="2304" width="10.85546875" style="125"/>
    <col min="2305" max="2305" width="12.7109375" style="125" customWidth="1"/>
    <col min="2306" max="2306" width="12.140625" style="125" customWidth="1"/>
    <col min="2307" max="2307" width="6.42578125" style="125" customWidth="1"/>
    <col min="2308" max="2308" width="7" style="125" customWidth="1"/>
    <col min="2309" max="2309" width="8.85546875" style="125" customWidth="1"/>
    <col min="2310" max="2310" width="7.140625" style="125" customWidth="1"/>
    <col min="2311" max="2312" width="8" style="125" customWidth="1"/>
    <col min="2313" max="2321" width="5" style="125" customWidth="1"/>
    <col min="2322" max="2322" width="12.140625" style="125" customWidth="1"/>
    <col min="2323" max="2560" width="10.85546875" style="125"/>
    <col min="2561" max="2561" width="12.7109375" style="125" customWidth="1"/>
    <col min="2562" max="2562" width="12.140625" style="125" customWidth="1"/>
    <col min="2563" max="2563" width="6.42578125" style="125" customWidth="1"/>
    <col min="2564" max="2564" width="7" style="125" customWidth="1"/>
    <col min="2565" max="2565" width="8.85546875" style="125" customWidth="1"/>
    <col min="2566" max="2566" width="7.140625" style="125" customWidth="1"/>
    <col min="2567" max="2568" width="8" style="125" customWidth="1"/>
    <col min="2569" max="2577" width="5" style="125" customWidth="1"/>
    <col min="2578" max="2578" width="12.140625" style="125" customWidth="1"/>
    <col min="2579" max="2816" width="10.85546875" style="125"/>
    <col min="2817" max="2817" width="12.7109375" style="125" customWidth="1"/>
    <col min="2818" max="2818" width="12.140625" style="125" customWidth="1"/>
    <col min="2819" max="2819" width="6.42578125" style="125" customWidth="1"/>
    <col min="2820" max="2820" width="7" style="125" customWidth="1"/>
    <col min="2821" max="2821" width="8.85546875" style="125" customWidth="1"/>
    <col min="2822" max="2822" width="7.140625" style="125" customWidth="1"/>
    <col min="2823" max="2824" width="8" style="125" customWidth="1"/>
    <col min="2825" max="2833" width="5" style="125" customWidth="1"/>
    <col min="2834" max="2834" width="12.140625" style="125" customWidth="1"/>
    <col min="2835" max="3072" width="10.85546875" style="125"/>
    <col min="3073" max="3073" width="12.7109375" style="125" customWidth="1"/>
    <col min="3074" max="3074" width="12.140625" style="125" customWidth="1"/>
    <col min="3075" max="3075" width="6.42578125" style="125" customWidth="1"/>
    <col min="3076" max="3076" width="7" style="125" customWidth="1"/>
    <col min="3077" max="3077" width="8.85546875" style="125" customWidth="1"/>
    <col min="3078" max="3078" width="7.140625" style="125" customWidth="1"/>
    <col min="3079" max="3080" width="8" style="125" customWidth="1"/>
    <col min="3081" max="3089" width="5" style="125" customWidth="1"/>
    <col min="3090" max="3090" width="12.140625" style="125" customWidth="1"/>
    <col min="3091" max="3328" width="10.85546875" style="125"/>
    <col min="3329" max="3329" width="12.7109375" style="125" customWidth="1"/>
    <col min="3330" max="3330" width="12.140625" style="125" customWidth="1"/>
    <col min="3331" max="3331" width="6.42578125" style="125" customWidth="1"/>
    <col min="3332" max="3332" width="7" style="125" customWidth="1"/>
    <col min="3333" max="3333" width="8.85546875" style="125" customWidth="1"/>
    <col min="3334" max="3334" width="7.140625" style="125" customWidth="1"/>
    <col min="3335" max="3336" width="8" style="125" customWidth="1"/>
    <col min="3337" max="3345" width="5" style="125" customWidth="1"/>
    <col min="3346" max="3346" width="12.140625" style="125" customWidth="1"/>
    <col min="3347" max="3584" width="10.85546875" style="125"/>
    <col min="3585" max="3585" width="12.7109375" style="125" customWidth="1"/>
    <col min="3586" max="3586" width="12.140625" style="125" customWidth="1"/>
    <col min="3587" max="3587" width="6.42578125" style="125" customWidth="1"/>
    <col min="3588" max="3588" width="7" style="125" customWidth="1"/>
    <col min="3589" max="3589" width="8.85546875" style="125" customWidth="1"/>
    <col min="3590" max="3590" width="7.140625" style="125" customWidth="1"/>
    <col min="3591" max="3592" width="8" style="125" customWidth="1"/>
    <col min="3593" max="3601" width="5" style="125" customWidth="1"/>
    <col min="3602" max="3602" width="12.140625" style="125" customWidth="1"/>
    <col min="3603" max="3840" width="10.85546875" style="125"/>
    <col min="3841" max="3841" width="12.7109375" style="125" customWidth="1"/>
    <col min="3842" max="3842" width="12.140625" style="125" customWidth="1"/>
    <col min="3843" max="3843" width="6.42578125" style="125" customWidth="1"/>
    <col min="3844" max="3844" width="7" style="125" customWidth="1"/>
    <col min="3845" max="3845" width="8.85546875" style="125" customWidth="1"/>
    <col min="3846" max="3846" width="7.140625" style="125" customWidth="1"/>
    <col min="3847" max="3848" width="8" style="125" customWidth="1"/>
    <col min="3849" max="3857" width="5" style="125" customWidth="1"/>
    <col min="3858" max="3858" width="12.140625" style="125" customWidth="1"/>
    <col min="3859" max="4096" width="10.85546875" style="125"/>
    <col min="4097" max="4097" width="12.7109375" style="125" customWidth="1"/>
    <col min="4098" max="4098" width="12.140625" style="125" customWidth="1"/>
    <col min="4099" max="4099" width="6.42578125" style="125" customWidth="1"/>
    <col min="4100" max="4100" width="7" style="125" customWidth="1"/>
    <col min="4101" max="4101" width="8.85546875" style="125" customWidth="1"/>
    <col min="4102" max="4102" width="7.140625" style="125" customWidth="1"/>
    <col min="4103" max="4104" width="8" style="125" customWidth="1"/>
    <col min="4105" max="4113" width="5" style="125" customWidth="1"/>
    <col min="4114" max="4114" width="12.140625" style="125" customWidth="1"/>
    <col min="4115" max="4352" width="10.85546875" style="125"/>
    <col min="4353" max="4353" width="12.7109375" style="125" customWidth="1"/>
    <col min="4354" max="4354" width="12.140625" style="125" customWidth="1"/>
    <col min="4355" max="4355" width="6.42578125" style="125" customWidth="1"/>
    <col min="4356" max="4356" width="7" style="125" customWidth="1"/>
    <col min="4357" max="4357" width="8.85546875" style="125" customWidth="1"/>
    <col min="4358" max="4358" width="7.140625" style="125" customWidth="1"/>
    <col min="4359" max="4360" width="8" style="125" customWidth="1"/>
    <col min="4361" max="4369" width="5" style="125" customWidth="1"/>
    <col min="4370" max="4370" width="12.140625" style="125" customWidth="1"/>
    <col min="4371" max="4608" width="10.85546875" style="125"/>
    <col min="4609" max="4609" width="12.7109375" style="125" customWidth="1"/>
    <col min="4610" max="4610" width="12.140625" style="125" customWidth="1"/>
    <col min="4611" max="4611" width="6.42578125" style="125" customWidth="1"/>
    <col min="4612" max="4612" width="7" style="125" customWidth="1"/>
    <col min="4613" max="4613" width="8.85546875" style="125" customWidth="1"/>
    <col min="4614" max="4614" width="7.140625" style="125" customWidth="1"/>
    <col min="4615" max="4616" width="8" style="125" customWidth="1"/>
    <col min="4617" max="4625" width="5" style="125" customWidth="1"/>
    <col min="4626" max="4626" width="12.140625" style="125" customWidth="1"/>
    <col min="4627" max="4864" width="10.85546875" style="125"/>
    <col min="4865" max="4865" width="12.7109375" style="125" customWidth="1"/>
    <col min="4866" max="4866" width="12.140625" style="125" customWidth="1"/>
    <col min="4867" max="4867" width="6.42578125" style="125" customWidth="1"/>
    <col min="4868" max="4868" width="7" style="125" customWidth="1"/>
    <col min="4869" max="4869" width="8.85546875" style="125" customWidth="1"/>
    <col min="4870" max="4870" width="7.140625" style="125" customWidth="1"/>
    <col min="4871" max="4872" width="8" style="125" customWidth="1"/>
    <col min="4873" max="4881" width="5" style="125" customWidth="1"/>
    <col min="4882" max="4882" width="12.140625" style="125" customWidth="1"/>
    <col min="4883" max="5120" width="10.85546875" style="125"/>
    <col min="5121" max="5121" width="12.7109375" style="125" customWidth="1"/>
    <col min="5122" max="5122" width="12.140625" style="125" customWidth="1"/>
    <col min="5123" max="5123" width="6.42578125" style="125" customWidth="1"/>
    <col min="5124" max="5124" width="7" style="125" customWidth="1"/>
    <col min="5125" max="5125" width="8.85546875" style="125" customWidth="1"/>
    <col min="5126" max="5126" width="7.140625" style="125" customWidth="1"/>
    <col min="5127" max="5128" width="8" style="125" customWidth="1"/>
    <col min="5129" max="5137" width="5" style="125" customWidth="1"/>
    <col min="5138" max="5138" width="12.140625" style="125" customWidth="1"/>
    <col min="5139" max="5376" width="10.85546875" style="125"/>
    <col min="5377" max="5377" width="12.7109375" style="125" customWidth="1"/>
    <col min="5378" max="5378" width="12.140625" style="125" customWidth="1"/>
    <col min="5379" max="5379" width="6.42578125" style="125" customWidth="1"/>
    <col min="5380" max="5380" width="7" style="125" customWidth="1"/>
    <col min="5381" max="5381" width="8.85546875" style="125" customWidth="1"/>
    <col min="5382" max="5382" width="7.140625" style="125" customWidth="1"/>
    <col min="5383" max="5384" width="8" style="125" customWidth="1"/>
    <col min="5385" max="5393" width="5" style="125" customWidth="1"/>
    <col min="5394" max="5394" width="12.140625" style="125" customWidth="1"/>
    <col min="5395" max="5632" width="10.85546875" style="125"/>
    <col min="5633" max="5633" width="12.7109375" style="125" customWidth="1"/>
    <col min="5634" max="5634" width="12.140625" style="125" customWidth="1"/>
    <col min="5635" max="5635" width="6.42578125" style="125" customWidth="1"/>
    <col min="5636" max="5636" width="7" style="125" customWidth="1"/>
    <col min="5637" max="5637" width="8.85546875" style="125" customWidth="1"/>
    <col min="5638" max="5638" width="7.140625" style="125" customWidth="1"/>
    <col min="5639" max="5640" width="8" style="125" customWidth="1"/>
    <col min="5641" max="5649" width="5" style="125" customWidth="1"/>
    <col min="5650" max="5650" width="12.140625" style="125" customWidth="1"/>
    <col min="5651" max="5888" width="10.85546875" style="125"/>
    <col min="5889" max="5889" width="12.7109375" style="125" customWidth="1"/>
    <col min="5890" max="5890" width="12.140625" style="125" customWidth="1"/>
    <col min="5891" max="5891" width="6.42578125" style="125" customWidth="1"/>
    <col min="5892" max="5892" width="7" style="125" customWidth="1"/>
    <col min="5893" max="5893" width="8.85546875" style="125" customWidth="1"/>
    <col min="5894" max="5894" width="7.140625" style="125" customWidth="1"/>
    <col min="5895" max="5896" width="8" style="125" customWidth="1"/>
    <col min="5897" max="5905" width="5" style="125" customWidth="1"/>
    <col min="5906" max="5906" width="12.140625" style="125" customWidth="1"/>
    <col min="5907" max="6144" width="10.85546875" style="125"/>
    <col min="6145" max="6145" width="12.7109375" style="125" customWidth="1"/>
    <col min="6146" max="6146" width="12.140625" style="125" customWidth="1"/>
    <col min="6147" max="6147" width="6.42578125" style="125" customWidth="1"/>
    <col min="6148" max="6148" width="7" style="125" customWidth="1"/>
    <col min="6149" max="6149" width="8.85546875" style="125" customWidth="1"/>
    <col min="6150" max="6150" width="7.140625" style="125" customWidth="1"/>
    <col min="6151" max="6152" width="8" style="125" customWidth="1"/>
    <col min="6153" max="6161" width="5" style="125" customWidth="1"/>
    <col min="6162" max="6162" width="12.140625" style="125" customWidth="1"/>
    <col min="6163" max="6400" width="10.85546875" style="125"/>
    <col min="6401" max="6401" width="12.7109375" style="125" customWidth="1"/>
    <col min="6402" max="6402" width="12.140625" style="125" customWidth="1"/>
    <col min="6403" max="6403" width="6.42578125" style="125" customWidth="1"/>
    <col min="6404" max="6404" width="7" style="125" customWidth="1"/>
    <col min="6405" max="6405" width="8.85546875" style="125" customWidth="1"/>
    <col min="6406" max="6406" width="7.140625" style="125" customWidth="1"/>
    <col min="6407" max="6408" width="8" style="125" customWidth="1"/>
    <col min="6409" max="6417" width="5" style="125" customWidth="1"/>
    <col min="6418" max="6418" width="12.140625" style="125" customWidth="1"/>
    <col min="6419" max="6656" width="10.85546875" style="125"/>
    <col min="6657" max="6657" width="12.7109375" style="125" customWidth="1"/>
    <col min="6658" max="6658" width="12.140625" style="125" customWidth="1"/>
    <col min="6659" max="6659" width="6.42578125" style="125" customWidth="1"/>
    <col min="6660" max="6660" width="7" style="125" customWidth="1"/>
    <col min="6661" max="6661" width="8.85546875" style="125" customWidth="1"/>
    <col min="6662" max="6662" width="7.140625" style="125" customWidth="1"/>
    <col min="6663" max="6664" width="8" style="125" customWidth="1"/>
    <col min="6665" max="6673" width="5" style="125" customWidth="1"/>
    <col min="6674" max="6674" width="12.140625" style="125" customWidth="1"/>
    <col min="6675" max="6912" width="10.85546875" style="125"/>
    <col min="6913" max="6913" width="12.7109375" style="125" customWidth="1"/>
    <col min="6914" max="6914" width="12.140625" style="125" customWidth="1"/>
    <col min="6915" max="6915" width="6.42578125" style="125" customWidth="1"/>
    <col min="6916" max="6916" width="7" style="125" customWidth="1"/>
    <col min="6917" max="6917" width="8.85546875" style="125" customWidth="1"/>
    <col min="6918" max="6918" width="7.140625" style="125" customWidth="1"/>
    <col min="6919" max="6920" width="8" style="125" customWidth="1"/>
    <col min="6921" max="6929" width="5" style="125" customWidth="1"/>
    <col min="6930" max="6930" width="12.140625" style="125" customWidth="1"/>
    <col min="6931" max="7168" width="10.85546875" style="125"/>
    <col min="7169" max="7169" width="12.7109375" style="125" customWidth="1"/>
    <col min="7170" max="7170" width="12.140625" style="125" customWidth="1"/>
    <col min="7171" max="7171" width="6.42578125" style="125" customWidth="1"/>
    <col min="7172" max="7172" width="7" style="125" customWidth="1"/>
    <col min="7173" max="7173" width="8.85546875" style="125" customWidth="1"/>
    <col min="7174" max="7174" width="7.140625" style="125" customWidth="1"/>
    <col min="7175" max="7176" width="8" style="125" customWidth="1"/>
    <col min="7177" max="7185" width="5" style="125" customWidth="1"/>
    <col min="7186" max="7186" width="12.140625" style="125" customWidth="1"/>
    <col min="7187" max="7424" width="10.85546875" style="125"/>
    <col min="7425" max="7425" width="12.7109375" style="125" customWidth="1"/>
    <col min="7426" max="7426" width="12.140625" style="125" customWidth="1"/>
    <col min="7427" max="7427" width="6.42578125" style="125" customWidth="1"/>
    <col min="7428" max="7428" width="7" style="125" customWidth="1"/>
    <col min="7429" max="7429" width="8.85546875" style="125" customWidth="1"/>
    <col min="7430" max="7430" width="7.140625" style="125" customWidth="1"/>
    <col min="7431" max="7432" width="8" style="125" customWidth="1"/>
    <col min="7433" max="7441" width="5" style="125" customWidth="1"/>
    <col min="7442" max="7442" width="12.140625" style="125" customWidth="1"/>
    <col min="7443" max="7680" width="10.85546875" style="125"/>
    <col min="7681" max="7681" width="12.7109375" style="125" customWidth="1"/>
    <col min="7682" max="7682" width="12.140625" style="125" customWidth="1"/>
    <col min="7683" max="7683" width="6.42578125" style="125" customWidth="1"/>
    <col min="7684" max="7684" width="7" style="125" customWidth="1"/>
    <col min="7685" max="7685" width="8.85546875" style="125" customWidth="1"/>
    <col min="7686" max="7686" width="7.140625" style="125" customWidth="1"/>
    <col min="7687" max="7688" width="8" style="125" customWidth="1"/>
    <col min="7689" max="7697" width="5" style="125" customWidth="1"/>
    <col min="7698" max="7698" width="12.140625" style="125" customWidth="1"/>
    <col min="7699" max="7936" width="10.85546875" style="125"/>
    <col min="7937" max="7937" width="12.7109375" style="125" customWidth="1"/>
    <col min="7938" max="7938" width="12.140625" style="125" customWidth="1"/>
    <col min="7939" max="7939" width="6.42578125" style="125" customWidth="1"/>
    <col min="7940" max="7940" width="7" style="125" customWidth="1"/>
    <col min="7941" max="7941" width="8.85546875" style="125" customWidth="1"/>
    <col min="7942" max="7942" width="7.140625" style="125" customWidth="1"/>
    <col min="7943" max="7944" width="8" style="125" customWidth="1"/>
    <col min="7945" max="7953" width="5" style="125" customWidth="1"/>
    <col min="7954" max="7954" width="12.140625" style="125" customWidth="1"/>
    <col min="7955" max="8192" width="10.85546875" style="125"/>
    <col min="8193" max="8193" width="12.7109375" style="125" customWidth="1"/>
    <col min="8194" max="8194" width="12.140625" style="125" customWidth="1"/>
    <col min="8195" max="8195" width="6.42578125" style="125" customWidth="1"/>
    <col min="8196" max="8196" width="7" style="125" customWidth="1"/>
    <col min="8197" max="8197" width="8.85546875" style="125" customWidth="1"/>
    <col min="8198" max="8198" width="7.140625" style="125" customWidth="1"/>
    <col min="8199" max="8200" width="8" style="125" customWidth="1"/>
    <col min="8201" max="8209" width="5" style="125" customWidth="1"/>
    <col min="8210" max="8210" width="12.140625" style="125" customWidth="1"/>
    <col min="8211" max="8448" width="10.85546875" style="125"/>
    <col min="8449" max="8449" width="12.7109375" style="125" customWidth="1"/>
    <col min="8450" max="8450" width="12.140625" style="125" customWidth="1"/>
    <col min="8451" max="8451" width="6.42578125" style="125" customWidth="1"/>
    <col min="8452" max="8452" width="7" style="125" customWidth="1"/>
    <col min="8453" max="8453" width="8.85546875" style="125" customWidth="1"/>
    <col min="8454" max="8454" width="7.140625" style="125" customWidth="1"/>
    <col min="8455" max="8456" width="8" style="125" customWidth="1"/>
    <col min="8457" max="8465" width="5" style="125" customWidth="1"/>
    <col min="8466" max="8466" width="12.140625" style="125" customWidth="1"/>
    <col min="8467" max="8704" width="10.85546875" style="125"/>
    <col min="8705" max="8705" width="12.7109375" style="125" customWidth="1"/>
    <col min="8706" max="8706" width="12.140625" style="125" customWidth="1"/>
    <col min="8707" max="8707" width="6.42578125" style="125" customWidth="1"/>
    <col min="8708" max="8708" width="7" style="125" customWidth="1"/>
    <col min="8709" max="8709" width="8.85546875" style="125" customWidth="1"/>
    <col min="8710" max="8710" width="7.140625" style="125" customWidth="1"/>
    <col min="8711" max="8712" width="8" style="125" customWidth="1"/>
    <col min="8713" max="8721" width="5" style="125" customWidth="1"/>
    <col min="8722" max="8722" width="12.140625" style="125" customWidth="1"/>
    <col min="8723" max="8960" width="10.85546875" style="125"/>
    <col min="8961" max="8961" width="12.7109375" style="125" customWidth="1"/>
    <col min="8962" max="8962" width="12.140625" style="125" customWidth="1"/>
    <col min="8963" max="8963" width="6.42578125" style="125" customWidth="1"/>
    <col min="8964" max="8964" width="7" style="125" customWidth="1"/>
    <col min="8965" max="8965" width="8.85546875" style="125" customWidth="1"/>
    <col min="8966" max="8966" width="7.140625" style="125" customWidth="1"/>
    <col min="8967" max="8968" width="8" style="125" customWidth="1"/>
    <col min="8969" max="8977" width="5" style="125" customWidth="1"/>
    <col min="8978" max="8978" width="12.140625" style="125" customWidth="1"/>
    <col min="8979" max="9216" width="10.85546875" style="125"/>
    <col min="9217" max="9217" width="12.7109375" style="125" customWidth="1"/>
    <col min="9218" max="9218" width="12.140625" style="125" customWidth="1"/>
    <col min="9219" max="9219" width="6.42578125" style="125" customWidth="1"/>
    <col min="9220" max="9220" width="7" style="125" customWidth="1"/>
    <col min="9221" max="9221" width="8.85546875" style="125" customWidth="1"/>
    <col min="9222" max="9222" width="7.140625" style="125" customWidth="1"/>
    <col min="9223" max="9224" width="8" style="125" customWidth="1"/>
    <col min="9225" max="9233" width="5" style="125" customWidth="1"/>
    <col min="9234" max="9234" width="12.140625" style="125" customWidth="1"/>
    <col min="9235" max="9472" width="10.85546875" style="125"/>
    <col min="9473" max="9473" width="12.7109375" style="125" customWidth="1"/>
    <col min="9474" max="9474" width="12.140625" style="125" customWidth="1"/>
    <col min="9475" max="9475" width="6.42578125" style="125" customWidth="1"/>
    <col min="9476" max="9476" width="7" style="125" customWidth="1"/>
    <col min="9477" max="9477" width="8.85546875" style="125" customWidth="1"/>
    <col min="9478" max="9478" width="7.140625" style="125" customWidth="1"/>
    <col min="9479" max="9480" width="8" style="125" customWidth="1"/>
    <col min="9481" max="9489" width="5" style="125" customWidth="1"/>
    <col min="9490" max="9490" width="12.140625" style="125" customWidth="1"/>
    <col min="9491" max="9728" width="10.85546875" style="125"/>
    <col min="9729" max="9729" width="12.7109375" style="125" customWidth="1"/>
    <col min="9730" max="9730" width="12.140625" style="125" customWidth="1"/>
    <col min="9731" max="9731" width="6.42578125" style="125" customWidth="1"/>
    <col min="9732" max="9732" width="7" style="125" customWidth="1"/>
    <col min="9733" max="9733" width="8.85546875" style="125" customWidth="1"/>
    <col min="9734" max="9734" width="7.140625" style="125" customWidth="1"/>
    <col min="9735" max="9736" width="8" style="125" customWidth="1"/>
    <col min="9737" max="9745" width="5" style="125" customWidth="1"/>
    <col min="9746" max="9746" width="12.140625" style="125" customWidth="1"/>
    <col min="9747" max="9984" width="10.85546875" style="125"/>
    <col min="9985" max="9985" width="12.7109375" style="125" customWidth="1"/>
    <col min="9986" max="9986" width="12.140625" style="125" customWidth="1"/>
    <col min="9987" max="9987" width="6.42578125" style="125" customWidth="1"/>
    <col min="9988" max="9988" width="7" style="125" customWidth="1"/>
    <col min="9989" max="9989" width="8.85546875" style="125" customWidth="1"/>
    <col min="9990" max="9990" width="7.140625" style="125" customWidth="1"/>
    <col min="9991" max="9992" width="8" style="125" customWidth="1"/>
    <col min="9993" max="10001" width="5" style="125" customWidth="1"/>
    <col min="10002" max="10002" width="12.140625" style="125" customWidth="1"/>
    <col min="10003" max="10240" width="10.85546875" style="125"/>
    <col min="10241" max="10241" width="12.7109375" style="125" customWidth="1"/>
    <col min="10242" max="10242" width="12.140625" style="125" customWidth="1"/>
    <col min="10243" max="10243" width="6.42578125" style="125" customWidth="1"/>
    <col min="10244" max="10244" width="7" style="125" customWidth="1"/>
    <col min="10245" max="10245" width="8.85546875" style="125" customWidth="1"/>
    <col min="10246" max="10246" width="7.140625" style="125" customWidth="1"/>
    <col min="10247" max="10248" width="8" style="125" customWidth="1"/>
    <col min="10249" max="10257" width="5" style="125" customWidth="1"/>
    <col min="10258" max="10258" width="12.140625" style="125" customWidth="1"/>
    <col min="10259" max="10496" width="10.85546875" style="125"/>
    <col min="10497" max="10497" width="12.7109375" style="125" customWidth="1"/>
    <col min="10498" max="10498" width="12.140625" style="125" customWidth="1"/>
    <col min="10499" max="10499" width="6.42578125" style="125" customWidth="1"/>
    <col min="10500" max="10500" width="7" style="125" customWidth="1"/>
    <col min="10501" max="10501" width="8.85546875" style="125" customWidth="1"/>
    <col min="10502" max="10502" width="7.140625" style="125" customWidth="1"/>
    <col min="10503" max="10504" width="8" style="125" customWidth="1"/>
    <col min="10505" max="10513" width="5" style="125" customWidth="1"/>
    <col min="10514" max="10514" width="12.140625" style="125" customWidth="1"/>
    <col min="10515" max="10752" width="10.85546875" style="125"/>
    <col min="10753" max="10753" width="12.7109375" style="125" customWidth="1"/>
    <col min="10754" max="10754" width="12.140625" style="125" customWidth="1"/>
    <col min="10755" max="10755" width="6.42578125" style="125" customWidth="1"/>
    <col min="10756" max="10756" width="7" style="125" customWidth="1"/>
    <col min="10757" max="10757" width="8.85546875" style="125" customWidth="1"/>
    <col min="10758" max="10758" width="7.140625" style="125" customWidth="1"/>
    <col min="10759" max="10760" width="8" style="125" customWidth="1"/>
    <col min="10761" max="10769" width="5" style="125" customWidth="1"/>
    <col min="10770" max="10770" width="12.140625" style="125" customWidth="1"/>
    <col min="10771" max="11008" width="10.85546875" style="125"/>
    <col min="11009" max="11009" width="12.7109375" style="125" customWidth="1"/>
    <col min="11010" max="11010" width="12.140625" style="125" customWidth="1"/>
    <col min="11011" max="11011" width="6.42578125" style="125" customWidth="1"/>
    <col min="11012" max="11012" width="7" style="125" customWidth="1"/>
    <col min="11013" max="11013" width="8.85546875" style="125" customWidth="1"/>
    <col min="11014" max="11014" width="7.140625" style="125" customWidth="1"/>
    <col min="11015" max="11016" width="8" style="125" customWidth="1"/>
    <col min="11017" max="11025" width="5" style="125" customWidth="1"/>
    <col min="11026" max="11026" width="12.140625" style="125" customWidth="1"/>
    <col min="11027" max="11264" width="10.85546875" style="125"/>
    <col min="11265" max="11265" width="12.7109375" style="125" customWidth="1"/>
    <col min="11266" max="11266" width="12.140625" style="125" customWidth="1"/>
    <col min="11267" max="11267" width="6.42578125" style="125" customWidth="1"/>
    <col min="11268" max="11268" width="7" style="125" customWidth="1"/>
    <col min="11269" max="11269" width="8.85546875" style="125" customWidth="1"/>
    <col min="11270" max="11270" width="7.140625" style="125" customWidth="1"/>
    <col min="11271" max="11272" width="8" style="125" customWidth="1"/>
    <col min="11273" max="11281" width="5" style="125" customWidth="1"/>
    <col min="11282" max="11282" width="12.140625" style="125" customWidth="1"/>
    <col min="11283" max="11520" width="10.85546875" style="125"/>
    <col min="11521" max="11521" width="12.7109375" style="125" customWidth="1"/>
    <col min="11522" max="11522" width="12.140625" style="125" customWidth="1"/>
    <col min="11523" max="11523" width="6.42578125" style="125" customWidth="1"/>
    <col min="11524" max="11524" width="7" style="125" customWidth="1"/>
    <col min="11525" max="11525" width="8.85546875" style="125" customWidth="1"/>
    <col min="11526" max="11526" width="7.140625" style="125" customWidth="1"/>
    <col min="11527" max="11528" width="8" style="125" customWidth="1"/>
    <col min="11529" max="11537" width="5" style="125" customWidth="1"/>
    <col min="11538" max="11538" width="12.140625" style="125" customWidth="1"/>
    <col min="11539" max="11776" width="10.85546875" style="125"/>
    <col min="11777" max="11777" width="12.7109375" style="125" customWidth="1"/>
    <col min="11778" max="11778" width="12.140625" style="125" customWidth="1"/>
    <col min="11779" max="11779" width="6.42578125" style="125" customWidth="1"/>
    <col min="11780" max="11780" width="7" style="125" customWidth="1"/>
    <col min="11781" max="11781" width="8.85546875" style="125" customWidth="1"/>
    <col min="11782" max="11782" width="7.140625" style="125" customWidth="1"/>
    <col min="11783" max="11784" width="8" style="125" customWidth="1"/>
    <col min="11785" max="11793" width="5" style="125" customWidth="1"/>
    <col min="11794" max="11794" width="12.140625" style="125" customWidth="1"/>
    <col min="11795" max="12032" width="10.85546875" style="125"/>
    <col min="12033" max="12033" width="12.7109375" style="125" customWidth="1"/>
    <col min="12034" max="12034" width="12.140625" style="125" customWidth="1"/>
    <col min="12035" max="12035" width="6.42578125" style="125" customWidth="1"/>
    <col min="12036" max="12036" width="7" style="125" customWidth="1"/>
    <col min="12037" max="12037" width="8.85546875" style="125" customWidth="1"/>
    <col min="12038" max="12038" width="7.140625" style="125" customWidth="1"/>
    <col min="12039" max="12040" width="8" style="125" customWidth="1"/>
    <col min="12041" max="12049" width="5" style="125" customWidth="1"/>
    <col min="12050" max="12050" width="12.140625" style="125" customWidth="1"/>
    <col min="12051" max="12288" width="10.85546875" style="125"/>
    <col min="12289" max="12289" width="12.7109375" style="125" customWidth="1"/>
    <col min="12290" max="12290" width="12.140625" style="125" customWidth="1"/>
    <col min="12291" max="12291" width="6.42578125" style="125" customWidth="1"/>
    <col min="12292" max="12292" width="7" style="125" customWidth="1"/>
    <col min="12293" max="12293" width="8.85546875" style="125" customWidth="1"/>
    <col min="12294" max="12294" width="7.140625" style="125" customWidth="1"/>
    <col min="12295" max="12296" width="8" style="125" customWidth="1"/>
    <col min="12297" max="12305" width="5" style="125" customWidth="1"/>
    <col min="12306" max="12306" width="12.140625" style="125" customWidth="1"/>
    <col min="12307" max="12544" width="10.85546875" style="125"/>
    <col min="12545" max="12545" width="12.7109375" style="125" customWidth="1"/>
    <col min="12546" max="12546" width="12.140625" style="125" customWidth="1"/>
    <col min="12547" max="12547" width="6.42578125" style="125" customWidth="1"/>
    <col min="12548" max="12548" width="7" style="125" customWidth="1"/>
    <col min="12549" max="12549" width="8.85546875" style="125" customWidth="1"/>
    <col min="12550" max="12550" width="7.140625" style="125" customWidth="1"/>
    <col min="12551" max="12552" width="8" style="125" customWidth="1"/>
    <col min="12553" max="12561" width="5" style="125" customWidth="1"/>
    <col min="12562" max="12562" width="12.140625" style="125" customWidth="1"/>
    <col min="12563" max="12800" width="10.85546875" style="125"/>
    <col min="12801" max="12801" width="12.7109375" style="125" customWidth="1"/>
    <col min="12802" max="12802" width="12.140625" style="125" customWidth="1"/>
    <col min="12803" max="12803" width="6.42578125" style="125" customWidth="1"/>
    <col min="12804" max="12804" width="7" style="125" customWidth="1"/>
    <col min="12805" max="12805" width="8.85546875" style="125" customWidth="1"/>
    <col min="12806" max="12806" width="7.140625" style="125" customWidth="1"/>
    <col min="12807" max="12808" width="8" style="125" customWidth="1"/>
    <col min="12809" max="12817" width="5" style="125" customWidth="1"/>
    <col min="12818" max="12818" width="12.140625" style="125" customWidth="1"/>
    <col min="12819" max="13056" width="10.85546875" style="125"/>
    <col min="13057" max="13057" width="12.7109375" style="125" customWidth="1"/>
    <col min="13058" max="13058" width="12.140625" style="125" customWidth="1"/>
    <col min="13059" max="13059" width="6.42578125" style="125" customWidth="1"/>
    <col min="13060" max="13060" width="7" style="125" customWidth="1"/>
    <col min="13061" max="13061" width="8.85546875" style="125" customWidth="1"/>
    <col min="13062" max="13062" width="7.140625" style="125" customWidth="1"/>
    <col min="13063" max="13064" width="8" style="125" customWidth="1"/>
    <col min="13065" max="13073" width="5" style="125" customWidth="1"/>
    <col min="13074" max="13074" width="12.140625" style="125" customWidth="1"/>
    <col min="13075" max="13312" width="10.85546875" style="125"/>
    <col min="13313" max="13313" width="12.7109375" style="125" customWidth="1"/>
    <col min="13314" max="13314" width="12.140625" style="125" customWidth="1"/>
    <col min="13315" max="13315" width="6.42578125" style="125" customWidth="1"/>
    <col min="13316" max="13316" width="7" style="125" customWidth="1"/>
    <col min="13317" max="13317" width="8.85546875" style="125" customWidth="1"/>
    <col min="13318" max="13318" width="7.140625" style="125" customWidth="1"/>
    <col min="13319" max="13320" width="8" style="125" customWidth="1"/>
    <col min="13321" max="13329" width="5" style="125" customWidth="1"/>
    <col min="13330" max="13330" width="12.140625" style="125" customWidth="1"/>
    <col min="13331" max="13568" width="10.85546875" style="125"/>
    <col min="13569" max="13569" width="12.7109375" style="125" customWidth="1"/>
    <col min="13570" max="13570" width="12.140625" style="125" customWidth="1"/>
    <col min="13571" max="13571" width="6.42578125" style="125" customWidth="1"/>
    <col min="13572" max="13572" width="7" style="125" customWidth="1"/>
    <col min="13573" max="13573" width="8.85546875" style="125" customWidth="1"/>
    <col min="13574" max="13574" width="7.140625" style="125" customWidth="1"/>
    <col min="13575" max="13576" width="8" style="125" customWidth="1"/>
    <col min="13577" max="13585" width="5" style="125" customWidth="1"/>
    <col min="13586" max="13586" width="12.140625" style="125" customWidth="1"/>
    <col min="13587" max="13824" width="10.85546875" style="125"/>
    <col min="13825" max="13825" width="12.7109375" style="125" customWidth="1"/>
    <col min="13826" max="13826" width="12.140625" style="125" customWidth="1"/>
    <col min="13827" max="13827" width="6.42578125" style="125" customWidth="1"/>
    <col min="13828" max="13828" width="7" style="125" customWidth="1"/>
    <col min="13829" max="13829" width="8.85546875" style="125" customWidth="1"/>
    <col min="13830" max="13830" width="7.140625" style="125" customWidth="1"/>
    <col min="13831" max="13832" width="8" style="125" customWidth="1"/>
    <col min="13833" max="13841" width="5" style="125" customWidth="1"/>
    <col min="13842" max="13842" width="12.140625" style="125" customWidth="1"/>
    <col min="13843" max="14080" width="10.85546875" style="125"/>
    <col min="14081" max="14081" width="12.7109375" style="125" customWidth="1"/>
    <col min="14082" max="14082" width="12.140625" style="125" customWidth="1"/>
    <col min="14083" max="14083" width="6.42578125" style="125" customWidth="1"/>
    <col min="14084" max="14084" width="7" style="125" customWidth="1"/>
    <col min="14085" max="14085" width="8.85546875" style="125" customWidth="1"/>
    <col min="14086" max="14086" width="7.140625" style="125" customWidth="1"/>
    <col min="14087" max="14088" width="8" style="125" customWidth="1"/>
    <col min="14089" max="14097" width="5" style="125" customWidth="1"/>
    <col min="14098" max="14098" width="12.140625" style="125" customWidth="1"/>
    <col min="14099" max="14336" width="10.85546875" style="125"/>
    <col min="14337" max="14337" width="12.7109375" style="125" customWidth="1"/>
    <col min="14338" max="14338" width="12.140625" style="125" customWidth="1"/>
    <col min="14339" max="14339" width="6.42578125" style="125" customWidth="1"/>
    <col min="14340" max="14340" width="7" style="125" customWidth="1"/>
    <col min="14341" max="14341" width="8.85546875" style="125" customWidth="1"/>
    <col min="14342" max="14342" width="7.140625" style="125" customWidth="1"/>
    <col min="14343" max="14344" width="8" style="125" customWidth="1"/>
    <col min="14345" max="14353" width="5" style="125" customWidth="1"/>
    <col min="14354" max="14354" width="12.140625" style="125" customWidth="1"/>
    <col min="14355" max="14592" width="10.85546875" style="125"/>
    <col min="14593" max="14593" width="12.7109375" style="125" customWidth="1"/>
    <col min="14594" max="14594" width="12.140625" style="125" customWidth="1"/>
    <col min="14595" max="14595" width="6.42578125" style="125" customWidth="1"/>
    <col min="14596" max="14596" width="7" style="125" customWidth="1"/>
    <col min="14597" max="14597" width="8.85546875" style="125" customWidth="1"/>
    <col min="14598" max="14598" width="7.140625" style="125" customWidth="1"/>
    <col min="14599" max="14600" width="8" style="125" customWidth="1"/>
    <col min="14601" max="14609" width="5" style="125" customWidth="1"/>
    <col min="14610" max="14610" width="12.140625" style="125" customWidth="1"/>
    <col min="14611" max="14848" width="10.85546875" style="125"/>
    <col min="14849" max="14849" width="12.7109375" style="125" customWidth="1"/>
    <col min="14850" max="14850" width="12.140625" style="125" customWidth="1"/>
    <col min="14851" max="14851" width="6.42578125" style="125" customWidth="1"/>
    <col min="14852" max="14852" width="7" style="125" customWidth="1"/>
    <col min="14853" max="14853" width="8.85546875" style="125" customWidth="1"/>
    <col min="14854" max="14854" width="7.140625" style="125" customWidth="1"/>
    <col min="14855" max="14856" width="8" style="125" customWidth="1"/>
    <col min="14857" max="14865" width="5" style="125" customWidth="1"/>
    <col min="14866" max="14866" width="12.140625" style="125" customWidth="1"/>
    <col min="14867" max="15104" width="10.85546875" style="125"/>
    <col min="15105" max="15105" width="12.7109375" style="125" customWidth="1"/>
    <col min="15106" max="15106" width="12.140625" style="125" customWidth="1"/>
    <col min="15107" max="15107" width="6.42578125" style="125" customWidth="1"/>
    <col min="15108" max="15108" width="7" style="125" customWidth="1"/>
    <col min="15109" max="15109" width="8.85546875" style="125" customWidth="1"/>
    <col min="15110" max="15110" width="7.140625" style="125" customWidth="1"/>
    <col min="15111" max="15112" width="8" style="125" customWidth="1"/>
    <col min="15113" max="15121" width="5" style="125" customWidth="1"/>
    <col min="15122" max="15122" width="12.140625" style="125" customWidth="1"/>
    <col min="15123" max="15360" width="10.85546875" style="125"/>
    <col min="15361" max="15361" width="12.7109375" style="125" customWidth="1"/>
    <col min="15362" max="15362" width="12.140625" style="125" customWidth="1"/>
    <col min="15363" max="15363" width="6.42578125" style="125" customWidth="1"/>
    <col min="15364" max="15364" width="7" style="125" customWidth="1"/>
    <col min="15365" max="15365" width="8.85546875" style="125" customWidth="1"/>
    <col min="15366" max="15366" width="7.140625" style="125" customWidth="1"/>
    <col min="15367" max="15368" width="8" style="125" customWidth="1"/>
    <col min="15369" max="15377" width="5" style="125" customWidth="1"/>
    <col min="15378" max="15378" width="12.140625" style="125" customWidth="1"/>
    <col min="15379" max="15616" width="10.85546875" style="125"/>
    <col min="15617" max="15617" width="12.7109375" style="125" customWidth="1"/>
    <col min="15618" max="15618" width="12.140625" style="125" customWidth="1"/>
    <col min="15619" max="15619" width="6.42578125" style="125" customWidth="1"/>
    <col min="15620" max="15620" width="7" style="125" customWidth="1"/>
    <col min="15621" max="15621" width="8.85546875" style="125" customWidth="1"/>
    <col min="15622" max="15622" width="7.140625" style="125" customWidth="1"/>
    <col min="15623" max="15624" width="8" style="125" customWidth="1"/>
    <col min="15625" max="15633" width="5" style="125" customWidth="1"/>
    <col min="15634" max="15634" width="12.140625" style="125" customWidth="1"/>
    <col min="15635" max="15872" width="10.85546875" style="125"/>
    <col min="15873" max="15873" width="12.7109375" style="125" customWidth="1"/>
    <col min="15874" max="15874" width="12.140625" style="125" customWidth="1"/>
    <col min="15875" max="15875" width="6.42578125" style="125" customWidth="1"/>
    <col min="15876" max="15876" width="7" style="125" customWidth="1"/>
    <col min="15877" max="15877" width="8.85546875" style="125" customWidth="1"/>
    <col min="15878" max="15878" width="7.140625" style="125" customWidth="1"/>
    <col min="15879" max="15880" width="8" style="125" customWidth="1"/>
    <col min="15881" max="15889" width="5" style="125" customWidth="1"/>
    <col min="15890" max="15890" width="12.140625" style="125" customWidth="1"/>
    <col min="15891" max="16128" width="10.85546875" style="125"/>
    <col min="16129" max="16129" width="12.7109375" style="125" customWidth="1"/>
    <col min="16130" max="16130" width="12.140625" style="125" customWidth="1"/>
    <col min="16131" max="16131" width="6.42578125" style="125" customWidth="1"/>
    <col min="16132" max="16132" width="7" style="125" customWidth="1"/>
    <col min="16133" max="16133" width="8.85546875" style="125" customWidth="1"/>
    <col min="16134" max="16134" width="7.140625" style="125" customWidth="1"/>
    <col min="16135" max="16136" width="8" style="125" customWidth="1"/>
    <col min="16137" max="16145" width="5" style="125" customWidth="1"/>
    <col min="16146" max="16146" width="12.140625" style="125" customWidth="1"/>
    <col min="16147" max="16384" width="10.85546875" style="125"/>
  </cols>
  <sheetData>
    <row r="1" spans="1:18" s="1" customFormat="1" ht="24" customHeight="1" x14ac:dyDescent="0.25">
      <c r="A1" s="522"/>
      <c r="B1" s="523"/>
      <c r="C1" s="882" t="s">
        <v>0</v>
      </c>
      <c r="D1" s="882"/>
      <c r="E1" s="882"/>
      <c r="F1" s="882"/>
      <c r="G1" s="882"/>
      <c r="H1" s="882"/>
      <c r="I1" s="882"/>
      <c r="J1" s="882"/>
      <c r="K1" s="882"/>
      <c r="L1" s="882"/>
      <c r="M1" s="882"/>
      <c r="N1" s="882"/>
      <c r="O1" s="882"/>
      <c r="P1" s="622" t="s">
        <v>1251</v>
      </c>
      <c r="Q1" s="622"/>
      <c r="R1" s="623"/>
    </row>
    <row r="2" spans="1:18" s="1" customFormat="1" ht="24" customHeight="1" x14ac:dyDescent="0.25">
      <c r="A2" s="524"/>
      <c r="B2" s="509"/>
      <c r="C2" s="883"/>
      <c r="D2" s="883"/>
      <c r="E2" s="883"/>
      <c r="F2" s="883"/>
      <c r="G2" s="883"/>
      <c r="H2" s="883"/>
      <c r="I2" s="883"/>
      <c r="J2" s="883"/>
      <c r="K2" s="883"/>
      <c r="L2" s="883"/>
      <c r="M2" s="883"/>
      <c r="N2" s="883"/>
      <c r="O2" s="883"/>
      <c r="P2" s="624" t="s">
        <v>1252</v>
      </c>
      <c r="Q2" s="624"/>
      <c r="R2" s="625"/>
    </row>
    <row r="3" spans="1:18" s="1" customFormat="1" ht="24" customHeight="1" thickBot="1" x14ac:dyDescent="0.3">
      <c r="A3" s="525"/>
      <c r="B3" s="526"/>
      <c r="C3" s="884"/>
      <c r="D3" s="884"/>
      <c r="E3" s="884"/>
      <c r="F3" s="884"/>
      <c r="G3" s="884"/>
      <c r="H3" s="884"/>
      <c r="I3" s="884"/>
      <c r="J3" s="884"/>
      <c r="K3" s="884"/>
      <c r="L3" s="884"/>
      <c r="M3" s="884"/>
      <c r="N3" s="884"/>
      <c r="O3" s="884"/>
      <c r="P3" s="885" t="s">
        <v>1253</v>
      </c>
      <c r="Q3" s="885"/>
      <c r="R3" s="886"/>
    </row>
    <row r="4" spans="1:18" s="1" customFormat="1" ht="5.0999999999999996" customHeight="1" x14ac:dyDescent="0.25">
      <c r="A4" s="505"/>
      <c r="B4" s="506"/>
      <c r="C4" s="539"/>
      <c r="D4" s="539"/>
      <c r="E4" s="539"/>
      <c r="F4" s="539"/>
      <c r="G4" s="539"/>
      <c r="H4" s="539"/>
      <c r="I4" s="539"/>
      <c r="J4" s="539"/>
      <c r="K4" s="539"/>
      <c r="L4" s="539"/>
      <c r="M4" s="506"/>
      <c r="N4" s="506"/>
      <c r="O4" s="506"/>
      <c r="P4" s="539"/>
      <c r="Q4" s="539"/>
      <c r="R4" s="540"/>
    </row>
    <row r="5" spans="1:18" s="1" customFormat="1" ht="21" customHeight="1" x14ac:dyDescent="0.25">
      <c r="A5" s="874" t="s">
        <v>221</v>
      </c>
      <c r="B5" s="875"/>
      <c r="C5" s="545"/>
      <c r="D5" s="545"/>
      <c r="E5" s="545"/>
      <c r="F5" s="545"/>
      <c r="G5" s="545"/>
      <c r="H5" s="545"/>
      <c r="I5" s="545"/>
      <c r="J5" s="545"/>
      <c r="K5" s="545"/>
      <c r="L5" s="545"/>
      <c r="M5" s="124"/>
      <c r="N5" s="876" t="s">
        <v>104</v>
      </c>
      <c r="O5" s="876"/>
      <c r="P5" s="877"/>
      <c r="Q5" s="877"/>
      <c r="R5" s="878"/>
    </row>
    <row r="6" spans="1:18" s="8" customFormat="1" ht="6" customHeight="1" x14ac:dyDescent="0.25">
      <c r="A6" s="464"/>
      <c r="B6" s="369"/>
      <c r="C6" s="352"/>
      <c r="D6" s="352"/>
      <c r="E6" s="352"/>
      <c r="F6" s="352"/>
      <c r="G6" s="352"/>
      <c r="H6" s="352"/>
      <c r="I6" s="352"/>
      <c r="J6" s="352"/>
      <c r="K6" s="352"/>
      <c r="L6" s="352"/>
      <c r="M6" s="124"/>
      <c r="N6" s="370"/>
      <c r="O6" s="370"/>
      <c r="P6" s="324"/>
      <c r="Q6" s="324"/>
      <c r="R6" s="465"/>
    </row>
    <row r="7" spans="1:18" s="1" customFormat="1" ht="21" customHeight="1" x14ac:dyDescent="0.25">
      <c r="A7" s="696" t="s">
        <v>1208</v>
      </c>
      <c r="B7" s="697"/>
      <c r="C7" s="890"/>
      <c r="D7" s="890"/>
      <c r="E7" s="890"/>
      <c r="F7" s="890"/>
      <c r="G7" s="890"/>
      <c r="H7" s="890"/>
      <c r="I7" s="890"/>
      <c r="J7" s="890"/>
      <c r="K7" s="435"/>
      <c r="L7" s="435"/>
      <c r="M7" s="299"/>
      <c r="N7" s="299"/>
      <c r="O7" s="388"/>
      <c r="P7" s="388"/>
      <c r="Q7" s="324"/>
      <c r="R7" s="465"/>
    </row>
    <row r="8" spans="1:18" s="1" customFormat="1" ht="8.25" customHeight="1" x14ac:dyDescent="0.25">
      <c r="A8" s="696"/>
      <c r="B8" s="697"/>
      <c r="C8" s="56"/>
      <c r="D8" s="56"/>
      <c r="E8" s="56"/>
      <c r="F8" s="56"/>
      <c r="G8" s="56"/>
      <c r="H8" s="56"/>
      <c r="I8" s="56"/>
      <c r="J8" s="56"/>
      <c r="K8" s="435"/>
      <c r="L8" s="435"/>
      <c r="M8" s="299"/>
      <c r="N8" s="299"/>
      <c r="O8" s="388"/>
      <c r="P8" s="388"/>
      <c r="Q8" s="324"/>
      <c r="R8" s="465"/>
    </row>
    <row r="9" spans="1:18" ht="24.75" customHeight="1" x14ac:dyDescent="0.25">
      <c r="A9" s="879" t="s">
        <v>222</v>
      </c>
      <c r="B9" s="880"/>
      <c r="C9" s="880"/>
      <c r="D9" s="880"/>
      <c r="E9" s="880"/>
      <c r="F9" s="880"/>
      <c r="G9" s="880"/>
      <c r="H9" s="880"/>
      <c r="I9" s="880"/>
      <c r="J9" s="880"/>
      <c r="K9" s="880"/>
      <c r="L9" s="880"/>
      <c r="M9" s="880"/>
      <c r="N9" s="880"/>
      <c r="O9" s="880"/>
      <c r="P9" s="880"/>
      <c r="Q9" s="880"/>
      <c r="R9" s="881"/>
    </row>
    <row r="10" spans="1:18" ht="5.0999999999999996" customHeight="1" x14ac:dyDescent="0.25">
      <c r="A10" s="887"/>
      <c r="B10" s="888"/>
      <c r="C10" s="888"/>
      <c r="D10" s="888"/>
      <c r="E10" s="888"/>
      <c r="F10" s="888"/>
      <c r="G10" s="888"/>
      <c r="H10" s="888"/>
      <c r="I10" s="888"/>
      <c r="J10" s="888"/>
      <c r="K10" s="888"/>
      <c r="L10" s="888"/>
      <c r="M10" s="888"/>
      <c r="N10" s="888"/>
      <c r="O10" s="888"/>
      <c r="P10" s="888"/>
      <c r="Q10" s="888"/>
      <c r="R10" s="889"/>
    </row>
    <row r="11" spans="1:18" ht="29.1" customHeight="1" x14ac:dyDescent="0.25">
      <c r="A11" s="827" t="s">
        <v>223</v>
      </c>
      <c r="B11" s="828"/>
      <c r="C11" s="828"/>
      <c r="D11" s="828"/>
      <c r="E11" s="828"/>
      <c r="F11" s="828"/>
      <c r="G11" s="828"/>
      <c r="H11" s="828"/>
      <c r="I11" s="828"/>
      <c r="J11" s="828"/>
      <c r="K11" s="828"/>
      <c r="L11" s="828"/>
      <c r="M11" s="828"/>
      <c r="N11" s="828"/>
      <c r="O11" s="828"/>
      <c r="P11" s="828"/>
      <c r="Q11" s="828"/>
      <c r="R11" s="829"/>
    </row>
    <row r="12" spans="1:18" ht="5.0999999999999996" customHeight="1" x14ac:dyDescent="0.25">
      <c r="A12" s="811"/>
      <c r="B12" s="774"/>
      <c r="C12" s="774"/>
      <c r="D12" s="774"/>
      <c r="E12" s="774"/>
      <c r="F12" s="774"/>
      <c r="G12" s="774"/>
      <c r="H12" s="774"/>
      <c r="I12" s="774"/>
      <c r="J12" s="774"/>
      <c r="K12" s="774"/>
      <c r="L12" s="774"/>
      <c r="M12" s="774"/>
      <c r="N12" s="774"/>
      <c r="O12" s="774"/>
      <c r="P12" s="774"/>
      <c r="Q12" s="774"/>
      <c r="R12" s="812"/>
    </row>
    <row r="13" spans="1:18" ht="20.25" customHeight="1" x14ac:dyDescent="0.25">
      <c r="A13" s="813" t="s">
        <v>814</v>
      </c>
      <c r="B13" s="814"/>
      <c r="C13" s="368"/>
      <c r="D13" s="288"/>
      <c r="E13" s="580"/>
      <c r="F13" s="580"/>
      <c r="G13" s="377"/>
      <c r="H13" s="806" t="s">
        <v>224</v>
      </c>
      <c r="I13" s="806"/>
      <c r="J13" s="368"/>
      <c r="K13" s="288"/>
      <c r="L13" s="288"/>
      <c r="M13" s="288"/>
      <c r="N13" s="703"/>
      <c r="O13" s="703"/>
      <c r="P13" s="703"/>
      <c r="Q13" s="377"/>
      <c r="R13" s="127"/>
    </row>
    <row r="14" spans="1:18" ht="5.0999999999999996" customHeight="1" x14ac:dyDescent="0.25">
      <c r="A14" s="805"/>
      <c r="B14" s="806"/>
      <c r="C14" s="806"/>
      <c r="D14" s="806"/>
      <c r="E14" s="798"/>
      <c r="F14" s="798"/>
      <c r="G14" s="798"/>
      <c r="H14" s="806"/>
      <c r="I14" s="806"/>
      <c r="J14" s="806"/>
      <c r="K14" s="806"/>
      <c r="L14" s="806"/>
      <c r="M14" s="806"/>
      <c r="N14" s="798"/>
      <c r="O14" s="798"/>
      <c r="P14" s="798"/>
      <c r="Q14" s="798"/>
      <c r="R14" s="807"/>
    </row>
    <row r="15" spans="1:18" ht="19.5" customHeight="1" x14ac:dyDescent="0.25">
      <c r="A15" s="813" t="s">
        <v>225</v>
      </c>
      <c r="B15" s="814"/>
      <c r="C15" s="814"/>
      <c r="D15" s="814"/>
      <c r="E15" s="703"/>
      <c r="F15" s="703"/>
      <c r="G15" s="703"/>
      <c r="H15" s="377"/>
      <c r="I15" s="806" t="s">
        <v>226</v>
      </c>
      <c r="J15" s="806"/>
      <c r="K15" s="806"/>
      <c r="L15" s="806"/>
      <c r="M15" s="806"/>
      <c r="N15" s="815"/>
      <c r="O15" s="815"/>
      <c r="P15" s="815"/>
      <c r="Q15" s="815"/>
      <c r="R15" s="127"/>
    </row>
    <row r="16" spans="1:18" ht="5.0999999999999996" customHeight="1" x14ac:dyDescent="0.25">
      <c r="A16" s="805"/>
      <c r="B16" s="806"/>
      <c r="C16" s="806"/>
      <c r="D16" s="806"/>
      <c r="E16" s="774"/>
      <c r="F16" s="774"/>
      <c r="G16" s="774"/>
      <c r="H16" s="806"/>
      <c r="I16" s="806"/>
      <c r="J16" s="806"/>
      <c r="K16" s="806"/>
      <c r="L16" s="806"/>
      <c r="M16" s="806"/>
      <c r="N16" s="774"/>
      <c r="O16" s="774"/>
      <c r="P16" s="774"/>
      <c r="Q16" s="774"/>
      <c r="R16" s="807"/>
    </row>
    <row r="17" spans="1:18" ht="21" customHeight="1" x14ac:dyDescent="0.25">
      <c r="A17" s="813" t="s">
        <v>227</v>
      </c>
      <c r="B17" s="814"/>
      <c r="C17" s="814"/>
      <c r="D17" s="814"/>
      <c r="E17" s="814"/>
      <c r="F17" s="814"/>
      <c r="G17" s="806" t="s">
        <v>228</v>
      </c>
      <c r="H17" s="806"/>
      <c r="I17" s="873"/>
      <c r="J17" s="873"/>
      <c r="K17" s="377"/>
      <c r="L17" s="806" t="s">
        <v>229</v>
      </c>
      <c r="M17" s="806"/>
      <c r="N17" s="806"/>
      <c r="O17" s="873"/>
      <c r="P17" s="873"/>
      <c r="Q17" s="506"/>
      <c r="R17" s="547"/>
    </row>
    <row r="18" spans="1:18" ht="5.0999999999999996" customHeight="1" x14ac:dyDescent="0.25">
      <c r="A18" s="805"/>
      <c r="B18" s="806"/>
      <c r="C18" s="806"/>
      <c r="D18" s="806"/>
      <c r="E18" s="806"/>
      <c r="F18" s="806"/>
      <c r="G18" s="806"/>
      <c r="H18" s="806"/>
      <c r="I18" s="806"/>
      <c r="J18" s="806"/>
      <c r="K18" s="806"/>
      <c r="L18" s="806"/>
      <c r="M18" s="806"/>
      <c r="N18" s="806"/>
      <c r="O18" s="806"/>
      <c r="P18" s="806"/>
      <c r="Q18" s="806"/>
      <c r="R18" s="807"/>
    </row>
    <row r="19" spans="1:18" ht="20.25" customHeight="1" x14ac:dyDescent="0.25">
      <c r="A19" s="813" t="s">
        <v>230</v>
      </c>
      <c r="B19" s="814"/>
      <c r="C19" s="814"/>
      <c r="D19" s="814"/>
      <c r="E19" s="814"/>
      <c r="F19" s="814"/>
      <c r="G19" s="806" t="s">
        <v>228</v>
      </c>
      <c r="H19" s="806"/>
      <c r="I19" s="873"/>
      <c r="J19" s="873"/>
      <c r="K19" s="377"/>
      <c r="L19" s="806" t="s">
        <v>229</v>
      </c>
      <c r="M19" s="806"/>
      <c r="N19" s="806"/>
      <c r="O19" s="873"/>
      <c r="P19" s="873"/>
      <c r="Q19" s="506"/>
      <c r="R19" s="547"/>
    </row>
    <row r="20" spans="1:18" ht="5.0999999999999996" customHeight="1" x14ac:dyDescent="0.25">
      <c r="A20" s="805"/>
      <c r="B20" s="806"/>
      <c r="C20" s="806"/>
      <c r="D20" s="806"/>
      <c r="E20" s="806"/>
      <c r="F20" s="806"/>
      <c r="G20" s="806"/>
      <c r="H20" s="806"/>
      <c r="I20" s="806"/>
      <c r="J20" s="806"/>
      <c r="K20" s="806"/>
      <c r="L20" s="806"/>
      <c r="M20" s="806"/>
      <c r="N20" s="806"/>
      <c r="O20" s="806"/>
      <c r="P20" s="806"/>
      <c r="Q20" s="806"/>
      <c r="R20" s="807"/>
    </row>
    <row r="21" spans="1:18" ht="19.5" customHeight="1" x14ac:dyDescent="0.25">
      <c r="A21" s="813" t="s">
        <v>231</v>
      </c>
      <c r="B21" s="814"/>
      <c r="C21" s="814"/>
      <c r="D21" s="814"/>
      <c r="E21" s="814"/>
      <c r="F21" s="814"/>
      <c r="G21" s="814"/>
      <c r="H21" s="377"/>
      <c r="I21" s="732"/>
      <c r="J21" s="732"/>
      <c r="K21" s="732"/>
      <c r="L21" s="377"/>
      <c r="M21" s="377"/>
      <c r="N21" s="377"/>
      <c r="O21" s="134"/>
      <c r="P21" s="128"/>
      <c r="Q21" s="128"/>
      <c r="R21" s="129"/>
    </row>
    <row r="22" spans="1:18" ht="5.0999999999999996" customHeight="1" x14ac:dyDescent="0.25">
      <c r="A22" s="805"/>
      <c r="B22" s="806"/>
      <c r="C22" s="806"/>
      <c r="D22" s="806"/>
      <c r="E22" s="806"/>
      <c r="F22" s="806"/>
      <c r="G22" s="806"/>
      <c r="H22" s="806"/>
      <c r="I22" s="806"/>
      <c r="J22" s="806"/>
      <c r="K22" s="806"/>
      <c r="L22" s="806"/>
      <c r="M22" s="806"/>
      <c r="N22" s="806"/>
      <c r="O22" s="806"/>
      <c r="P22" s="806"/>
      <c r="Q22" s="806"/>
      <c r="R22" s="807"/>
    </row>
    <row r="23" spans="1:18" ht="18.75" customHeight="1" x14ac:dyDescent="0.25">
      <c r="A23" s="813" t="s">
        <v>815</v>
      </c>
      <c r="B23" s="814"/>
      <c r="C23" s="814"/>
      <c r="D23" s="814"/>
      <c r="E23" s="814"/>
      <c r="F23" s="814"/>
      <c r="G23" s="806"/>
      <c r="H23" s="806"/>
      <c r="I23" s="703"/>
      <c r="J23" s="703"/>
      <c r="K23" s="377"/>
      <c r="L23" s="806" t="s">
        <v>232</v>
      </c>
      <c r="M23" s="806"/>
      <c r="N23" s="377"/>
      <c r="O23" s="732"/>
      <c r="P23" s="732"/>
      <c r="Q23" s="377"/>
      <c r="R23" s="127"/>
    </row>
    <row r="24" spans="1:18" ht="5.0999999999999996" customHeight="1" x14ac:dyDescent="0.25">
      <c r="A24" s="805"/>
      <c r="B24" s="806"/>
      <c r="C24" s="806"/>
      <c r="D24" s="806"/>
      <c r="E24" s="806"/>
      <c r="F24" s="806"/>
      <c r="G24" s="806"/>
      <c r="H24" s="806"/>
      <c r="I24" s="806"/>
      <c r="J24" s="806"/>
      <c r="K24" s="806"/>
      <c r="L24" s="806"/>
      <c r="M24" s="806"/>
      <c r="N24" s="806"/>
      <c r="O24" s="806"/>
      <c r="P24" s="806"/>
      <c r="Q24" s="806"/>
      <c r="R24" s="807"/>
    </row>
    <row r="25" spans="1:18" ht="19.5" customHeight="1" x14ac:dyDescent="0.25">
      <c r="A25" s="813" t="s">
        <v>233</v>
      </c>
      <c r="B25" s="814"/>
      <c r="C25" s="814"/>
      <c r="D25" s="704"/>
      <c r="E25" s="705"/>
      <c r="F25" s="705"/>
      <c r="G25" s="705"/>
      <c r="H25" s="705"/>
      <c r="I25" s="705"/>
      <c r="J25" s="705"/>
      <c r="K25" s="705"/>
      <c r="L25" s="705"/>
      <c r="M25" s="705"/>
      <c r="N25" s="705"/>
      <c r="O25" s="705"/>
      <c r="P25" s="705"/>
      <c r="Q25" s="705"/>
      <c r="R25" s="872"/>
    </row>
    <row r="26" spans="1:18" ht="5.0999999999999996" customHeight="1" x14ac:dyDescent="0.25">
      <c r="A26" s="797"/>
      <c r="B26" s="798"/>
      <c r="C26" s="798"/>
      <c r="D26" s="798"/>
      <c r="E26" s="798"/>
      <c r="F26" s="798"/>
      <c r="G26" s="798"/>
      <c r="H26" s="798"/>
      <c r="I26" s="798"/>
      <c r="J26" s="798"/>
      <c r="K26" s="798"/>
      <c r="L26" s="798"/>
      <c r="M26" s="798"/>
      <c r="N26" s="798"/>
      <c r="O26" s="798"/>
      <c r="P26" s="798"/>
      <c r="Q26" s="798"/>
      <c r="R26" s="799"/>
    </row>
    <row r="27" spans="1:18" ht="29.1" customHeight="1" x14ac:dyDescent="0.25">
      <c r="A27" s="845" t="s">
        <v>234</v>
      </c>
      <c r="B27" s="846"/>
      <c r="C27" s="846"/>
      <c r="D27" s="847"/>
      <c r="E27" s="372" t="s">
        <v>235</v>
      </c>
      <c r="F27" s="865" t="s">
        <v>236</v>
      </c>
      <c r="G27" s="865"/>
      <c r="H27" s="828" t="s">
        <v>237</v>
      </c>
      <c r="I27" s="828"/>
      <c r="J27" s="828"/>
      <c r="K27" s="849"/>
      <c r="L27" s="850" t="s">
        <v>238</v>
      </c>
      <c r="M27" s="846"/>
      <c r="N27" s="846"/>
      <c r="O27" s="847"/>
      <c r="P27" s="850" t="s">
        <v>239</v>
      </c>
      <c r="Q27" s="846"/>
      <c r="R27" s="851"/>
    </row>
    <row r="28" spans="1:18" ht="24" customHeight="1" x14ac:dyDescent="0.25">
      <c r="A28" s="714" t="s">
        <v>240</v>
      </c>
      <c r="B28" s="715"/>
      <c r="C28" s="715"/>
      <c r="D28" s="715"/>
      <c r="E28" s="715"/>
      <c r="F28" s="715"/>
      <c r="G28" s="715"/>
      <c r="H28" s="715"/>
      <c r="I28" s="715"/>
      <c r="J28" s="715"/>
      <c r="K28" s="715"/>
      <c r="L28" s="715"/>
      <c r="M28" s="715"/>
      <c r="N28" s="715"/>
      <c r="O28" s="715"/>
      <c r="P28" s="715"/>
      <c r="Q28" s="715"/>
      <c r="R28" s="716"/>
    </row>
    <row r="29" spans="1:18" ht="24" customHeight="1" x14ac:dyDescent="0.25">
      <c r="A29" s="726" t="s">
        <v>241</v>
      </c>
      <c r="B29" s="727"/>
      <c r="C29" s="727"/>
      <c r="D29" s="728"/>
      <c r="E29" s="126"/>
      <c r="F29" s="703"/>
      <c r="G29" s="703"/>
      <c r="H29" s="705"/>
      <c r="I29" s="705"/>
      <c r="J29" s="705"/>
      <c r="K29" s="706"/>
      <c r="L29" s="869"/>
      <c r="M29" s="870"/>
      <c r="N29" s="870"/>
      <c r="O29" s="871"/>
      <c r="P29" s="723">
        <f>(E29*L29)*12</f>
        <v>0</v>
      </c>
      <c r="Q29" s="724"/>
      <c r="R29" s="725"/>
    </row>
    <row r="30" spans="1:18" ht="24" customHeight="1" x14ac:dyDescent="0.25">
      <c r="A30" s="726" t="s">
        <v>242</v>
      </c>
      <c r="B30" s="727"/>
      <c r="C30" s="727"/>
      <c r="D30" s="728"/>
      <c r="E30" s="126"/>
      <c r="F30" s="703"/>
      <c r="G30" s="703"/>
      <c r="H30" s="705"/>
      <c r="I30" s="705"/>
      <c r="J30" s="705"/>
      <c r="K30" s="706"/>
      <c r="L30" s="723"/>
      <c r="M30" s="724"/>
      <c r="N30" s="724"/>
      <c r="O30" s="739"/>
      <c r="P30" s="723">
        <f t="shared" ref="P30:P38" si="0">(E30*L30)*12</f>
        <v>0</v>
      </c>
      <c r="Q30" s="724"/>
      <c r="R30" s="725"/>
    </row>
    <row r="31" spans="1:18" ht="24" customHeight="1" x14ac:dyDescent="0.25">
      <c r="A31" s="726" t="s">
        <v>243</v>
      </c>
      <c r="B31" s="727"/>
      <c r="C31" s="727"/>
      <c r="D31" s="728"/>
      <c r="E31" s="126"/>
      <c r="F31" s="703"/>
      <c r="G31" s="703"/>
      <c r="H31" s="705"/>
      <c r="I31" s="705"/>
      <c r="J31" s="705"/>
      <c r="K31" s="706"/>
      <c r="L31" s="723"/>
      <c r="M31" s="724"/>
      <c r="N31" s="724"/>
      <c r="O31" s="739"/>
      <c r="P31" s="723">
        <f t="shared" si="0"/>
        <v>0</v>
      </c>
      <c r="Q31" s="724"/>
      <c r="R31" s="725"/>
    </row>
    <row r="32" spans="1:18" ht="24" customHeight="1" x14ac:dyDescent="0.25">
      <c r="A32" s="726" t="s">
        <v>244</v>
      </c>
      <c r="B32" s="727"/>
      <c r="C32" s="727"/>
      <c r="D32" s="728"/>
      <c r="E32" s="126"/>
      <c r="F32" s="703"/>
      <c r="G32" s="703"/>
      <c r="H32" s="705"/>
      <c r="I32" s="705"/>
      <c r="J32" s="705"/>
      <c r="K32" s="706"/>
      <c r="L32" s="723"/>
      <c r="M32" s="724"/>
      <c r="N32" s="724"/>
      <c r="O32" s="739"/>
      <c r="P32" s="723">
        <f t="shared" si="0"/>
        <v>0</v>
      </c>
      <c r="Q32" s="724"/>
      <c r="R32" s="725"/>
    </row>
    <row r="33" spans="1:18" ht="24" customHeight="1" x14ac:dyDescent="0.25">
      <c r="A33" s="726" t="s">
        <v>245</v>
      </c>
      <c r="B33" s="727"/>
      <c r="C33" s="727"/>
      <c r="D33" s="728"/>
      <c r="E33" s="126"/>
      <c r="F33" s="703"/>
      <c r="G33" s="703"/>
      <c r="H33" s="705"/>
      <c r="I33" s="705"/>
      <c r="J33" s="705"/>
      <c r="K33" s="706"/>
      <c r="L33" s="723"/>
      <c r="M33" s="724"/>
      <c r="N33" s="724"/>
      <c r="O33" s="739"/>
      <c r="P33" s="723">
        <f t="shared" si="0"/>
        <v>0</v>
      </c>
      <c r="Q33" s="724"/>
      <c r="R33" s="725"/>
    </row>
    <row r="34" spans="1:18" ht="24" customHeight="1" x14ac:dyDescent="0.25">
      <c r="A34" s="726" t="s">
        <v>246</v>
      </c>
      <c r="B34" s="727"/>
      <c r="C34" s="727"/>
      <c r="D34" s="728"/>
      <c r="E34" s="126"/>
      <c r="F34" s="703"/>
      <c r="G34" s="703"/>
      <c r="H34" s="705"/>
      <c r="I34" s="705"/>
      <c r="J34" s="705"/>
      <c r="K34" s="706"/>
      <c r="L34" s="723"/>
      <c r="M34" s="724"/>
      <c r="N34" s="724"/>
      <c r="O34" s="739"/>
      <c r="P34" s="723">
        <f t="shared" si="0"/>
        <v>0</v>
      </c>
      <c r="Q34" s="724"/>
      <c r="R34" s="725"/>
    </row>
    <row r="35" spans="1:18" ht="24" customHeight="1" x14ac:dyDescent="0.25">
      <c r="A35" s="726" t="s">
        <v>247</v>
      </c>
      <c r="B35" s="727"/>
      <c r="C35" s="727"/>
      <c r="D35" s="728"/>
      <c r="E35" s="126"/>
      <c r="F35" s="703"/>
      <c r="G35" s="703"/>
      <c r="H35" s="705"/>
      <c r="I35" s="705"/>
      <c r="J35" s="705"/>
      <c r="K35" s="706"/>
      <c r="L35" s="723"/>
      <c r="M35" s="724"/>
      <c r="N35" s="724"/>
      <c r="O35" s="739"/>
      <c r="P35" s="723">
        <f t="shared" si="0"/>
        <v>0</v>
      </c>
      <c r="Q35" s="724"/>
      <c r="R35" s="725"/>
    </row>
    <row r="36" spans="1:18" ht="24" customHeight="1" x14ac:dyDescent="0.25">
      <c r="A36" s="719" t="s">
        <v>248</v>
      </c>
      <c r="B36" s="720"/>
      <c r="C36" s="720"/>
      <c r="D36" s="721"/>
      <c r="E36" s="135"/>
      <c r="F36" s="735"/>
      <c r="G36" s="735"/>
      <c r="H36" s="736"/>
      <c r="I36" s="737"/>
      <c r="J36" s="737"/>
      <c r="K36" s="738"/>
      <c r="L36" s="723"/>
      <c r="M36" s="724"/>
      <c r="N36" s="724"/>
      <c r="O36" s="739"/>
      <c r="P36" s="723">
        <f t="shared" si="0"/>
        <v>0</v>
      </c>
      <c r="Q36" s="724"/>
      <c r="R36" s="725"/>
    </row>
    <row r="37" spans="1:18" ht="24" customHeight="1" x14ac:dyDescent="0.25">
      <c r="A37" s="733"/>
      <c r="B37" s="734"/>
      <c r="C37" s="734"/>
      <c r="D37" s="734"/>
      <c r="E37" s="135"/>
      <c r="F37" s="735"/>
      <c r="G37" s="735"/>
      <c r="H37" s="736"/>
      <c r="I37" s="737"/>
      <c r="J37" s="737"/>
      <c r="K37" s="738"/>
      <c r="L37" s="723"/>
      <c r="M37" s="724"/>
      <c r="N37" s="724"/>
      <c r="O37" s="739"/>
      <c r="P37" s="723">
        <f t="shared" si="0"/>
        <v>0</v>
      </c>
      <c r="Q37" s="724"/>
      <c r="R37" s="725"/>
    </row>
    <row r="38" spans="1:18" ht="24" customHeight="1" x14ac:dyDescent="0.25">
      <c r="A38" s="733"/>
      <c r="B38" s="734"/>
      <c r="C38" s="734"/>
      <c r="D38" s="734"/>
      <c r="E38" s="135"/>
      <c r="F38" s="735"/>
      <c r="G38" s="735"/>
      <c r="H38" s="735"/>
      <c r="I38" s="735"/>
      <c r="J38" s="735"/>
      <c r="K38" s="735"/>
      <c r="L38" s="723"/>
      <c r="M38" s="724"/>
      <c r="N38" s="724"/>
      <c r="O38" s="739"/>
      <c r="P38" s="723">
        <f t="shared" si="0"/>
        <v>0</v>
      </c>
      <c r="Q38" s="724"/>
      <c r="R38" s="725"/>
    </row>
    <row r="39" spans="1:18" ht="24" customHeight="1" x14ac:dyDescent="0.25">
      <c r="A39" s="857" t="s">
        <v>249</v>
      </c>
      <c r="B39" s="858"/>
      <c r="C39" s="858"/>
      <c r="D39" s="858"/>
      <c r="E39" s="135">
        <f>SUM(E29:E38)</f>
        <v>0</v>
      </c>
      <c r="F39" s="867"/>
      <c r="G39" s="867"/>
      <c r="H39" s="867"/>
      <c r="I39" s="867"/>
      <c r="J39" s="867"/>
      <c r="K39" s="867"/>
      <c r="L39" s="868">
        <f>SUM(L29:O38)</f>
        <v>0</v>
      </c>
      <c r="M39" s="703"/>
      <c r="N39" s="703"/>
      <c r="O39" s="703"/>
      <c r="P39" s="868">
        <f>SUM(P29:R38)</f>
        <v>0</v>
      </c>
      <c r="Q39" s="703"/>
      <c r="R39" s="818"/>
    </row>
    <row r="40" spans="1:18" s="134" customFormat="1" ht="8.25" customHeight="1" x14ac:dyDescent="0.25">
      <c r="A40" s="466"/>
      <c r="B40" s="136"/>
      <c r="C40" s="136"/>
      <c r="D40" s="136"/>
      <c r="E40" s="137"/>
      <c r="F40" s="375"/>
      <c r="G40" s="375"/>
      <c r="H40" s="375"/>
      <c r="I40" s="375"/>
      <c r="J40" s="375"/>
      <c r="K40" s="375"/>
      <c r="L40" s="138"/>
      <c r="M40" s="375"/>
      <c r="N40" s="375"/>
      <c r="O40" s="375"/>
      <c r="P40" s="138"/>
      <c r="Q40" s="375"/>
      <c r="R40" s="131"/>
    </row>
    <row r="41" spans="1:18" ht="29.1" customHeight="1" x14ac:dyDescent="0.25">
      <c r="A41" s="864" t="s">
        <v>234</v>
      </c>
      <c r="B41" s="865"/>
      <c r="C41" s="865"/>
      <c r="D41" s="865"/>
      <c r="E41" s="371" t="s">
        <v>235</v>
      </c>
      <c r="F41" s="865" t="s">
        <v>236</v>
      </c>
      <c r="G41" s="865"/>
      <c r="H41" s="837" t="s">
        <v>237</v>
      </c>
      <c r="I41" s="837"/>
      <c r="J41" s="837"/>
      <c r="K41" s="837"/>
      <c r="L41" s="865" t="s">
        <v>238</v>
      </c>
      <c r="M41" s="865"/>
      <c r="N41" s="865"/>
      <c r="O41" s="865"/>
      <c r="P41" s="865" t="s">
        <v>239</v>
      </c>
      <c r="Q41" s="865"/>
      <c r="R41" s="866"/>
    </row>
    <row r="42" spans="1:18" ht="24" customHeight="1" x14ac:dyDescent="0.25">
      <c r="A42" s="714" t="s">
        <v>250</v>
      </c>
      <c r="B42" s="715"/>
      <c r="C42" s="715"/>
      <c r="D42" s="715"/>
      <c r="E42" s="715"/>
      <c r="F42" s="715"/>
      <c r="G42" s="715"/>
      <c r="H42" s="715"/>
      <c r="I42" s="715"/>
      <c r="J42" s="715"/>
      <c r="K42" s="715"/>
      <c r="L42" s="715"/>
      <c r="M42" s="715"/>
      <c r="N42" s="715"/>
      <c r="O42" s="715"/>
      <c r="P42" s="715"/>
      <c r="Q42" s="715"/>
      <c r="R42" s="716"/>
    </row>
    <row r="43" spans="1:18" ht="24" customHeight="1" x14ac:dyDescent="0.25">
      <c r="A43" s="726" t="s">
        <v>251</v>
      </c>
      <c r="B43" s="727"/>
      <c r="C43" s="727"/>
      <c r="D43" s="728"/>
      <c r="E43" s="126"/>
      <c r="F43" s="703"/>
      <c r="G43" s="703"/>
      <c r="H43" s="705"/>
      <c r="I43" s="705"/>
      <c r="J43" s="705"/>
      <c r="K43" s="706"/>
      <c r="L43" s="707"/>
      <c r="M43" s="708"/>
      <c r="N43" s="708"/>
      <c r="O43" s="722"/>
      <c r="P43" s="723">
        <f>(E43*L43)*12</f>
        <v>0</v>
      </c>
      <c r="Q43" s="724"/>
      <c r="R43" s="725"/>
    </row>
    <row r="44" spans="1:18" ht="24" customHeight="1" x14ac:dyDescent="0.25">
      <c r="A44" s="726" t="s">
        <v>252</v>
      </c>
      <c r="B44" s="727"/>
      <c r="C44" s="727"/>
      <c r="D44" s="728"/>
      <c r="E44" s="126"/>
      <c r="F44" s="703"/>
      <c r="G44" s="703"/>
      <c r="H44" s="705"/>
      <c r="I44" s="705"/>
      <c r="J44" s="705"/>
      <c r="K44" s="706"/>
      <c r="L44" s="707"/>
      <c r="M44" s="708"/>
      <c r="N44" s="708"/>
      <c r="O44" s="722"/>
      <c r="P44" s="723">
        <f t="shared" ref="P44:P51" si="1">(E44*L44)*12</f>
        <v>0</v>
      </c>
      <c r="Q44" s="724"/>
      <c r="R44" s="725"/>
    </row>
    <row r="45" spans="1:18" ht="24" customHeight="1" x14ac:dyDescent="0.25">
      <c r="A45" s="726" t="s">
        <v>253</v>
      </c>
      <c r="B45" s="727"/>
      <c r="C45" s="727"/>
      <c r="D45" s="728"/>
      <c r="E45" s="126"/>
      <c r="F45" s="703"/>
      <c r="G45" s="703"/>
      <c r="H45" s="705"/>
      <c r="I45" s="705"/>
      <c r="J45" s="705"/>
      <c r="K45" s="706"/>
      <c r="L45" s="707"/>
      <c r="M45" s="708"/>
      <c r="N45" s="708"/>
      <c r="O45" s="722"/>
      <c r="P45" s="723">
        <f t="shared" si="1"/>
        <v>0</v>
      </c>
      <c r="Q45" s="724"/>
      <c r="R45" s="725"/>
    </row>
    <row r="46" spans="1:18" ht="24" customHeight="1" x14ac:dyDescent="0.25">
      <c r="A46" s="726" t="s">
        <v>254</v>
      </c>
      <c r="B46" s="727"/>
      <c r="C46" s="727"/>
      <c r="D46" s="728"/>
      <c r="E46" s="126"/>
      <c r="F46" s="703"/>
      <c r="G46" s="703"/>
      <c r="H46" s="705"/>
      <c r="I46" s="705"/>
      <c r="J46" s="705"/>
      <c r="K46" s="706"/>
      <c r="L46" s="707"/>
      <c r="M46" s="708"/>
      <c r="N46" s="708"/>
      <c r="O46" s="722"/>
      <c r="P46" s="723">
        <f t="shared" si="1"/>
        <v>0</v>
      </c>
      <c r="Q46" s="724"/>
      <c r="R46" s="725"/>
    </row>
    <row r="47" spans="1:18" ht="24" customHeight="1" x14ac:dyDescent="0.25">
      <c r="A47" s="719" t="s">
        <v>255</v>
      </c>
      <c r="B47" s="720"/>
      <c r="C47" s="720"/>
      <c r="D47" s="721"/>
      <c r="E47" s="126"/>
      <c r="F47" s="703"/>
      <c r="G47" s="703"/>
      <c r="H47" s="705"/>
      <c r="I47" s="705"/>
      <c r="J47" s="705"/>
      <c r="K47" s="706"/>
      <c r="L47" s="707"/>
      <c r="M47" s="708"/>
      <c r="N47" s="708"/>
      <c r="O47" s="722"/>
      <c r="P47" s="723">
        <f t="shared" si="1"/>
        <v>0</v>
      </c>
      <c r="Q47" s="724"/>
      <c r="R47" s="725"/>
    </row>
    <row r="48" spans="1:18" ht="24" customHeight="1" x14ac:dyDescent="0.25">
      <c r="A48" s="726" t="s">
        <v>256</v>
      </c>
      <c r="B48" s="727"/>
      <c r="C48" s="727"/>
      <c r="D48" s="728"/>
      <c r="E48" s="126"/>
      <c r="F48" s="703"/>
      <c r="G48" s="703"/>
      <c r="H48" s="705"/>
      <c r="I48" s="705"/>
      <c r="J48" s="705"/>
      <c r="K48" s="706"/>
      <c r="L48" s="707"/>
      <c r="M48" s="708"/>
      <c r="N48" s="708"/>
      <c r="O48" s="722"/>
      <c r="P48" s="723">
        <f t="shared" si="1"/>
        <v>0</v>
      </c>
      <c r="Q48" s="724"/>
      <c r="R48" s="725"/>
    </row>
    <row r="49" spans="1:18" ht="24" customHeight="1" x14ac:dyDescent="0.25">
      <c r="A49" s="719" t="s">
        <v>248</v>
      </c>
      <c r="B49" s="720"/>
      <c r="C49" s="720"/>
      <c r="D49" s="721"/>
      <c r="E49" s="135"/>
      <c r="F49" s="735"/>
      <c r="G49" s="735"/>
      <c r="H49" s="737"/>
      <c r="I49" s="737"/>
      <c r="J49" s="737"/>
      <c r="K49" s="738"/>
      <c r="L49" s="854"/>
      <c r="M49" s="855"/>
      <c r="N49" s="855"/>
      <c r="O49" s="856"/>
      <c r="P49" s="723">
        <f t="shared" si="1"/>
        <v>0</v>
      </c>
      <c r="Q49" s="724"/>
      <c r="R49" s="725"/>
    </row>
    <row r="50" spans="1:18" ht="24" customHeight="1" x14ac:dyDescent="0.25">
      <c r="A50" s="719"/>
      <c r="B50" s="720"/>
      <c r="C50" s="720"/>
      <c r="D50" s="721"/>
      <c r="E50" s="135"/>
      <c r="F50" s="735"/>
      <c r="G50" s="735"/>
      <c r="H50" s="735"/>
      <c r="I50" s="735"/>
      <c r="J50" s="735"/>
      <c r="K50" s="735"/>
      <c r="L50" s="859"/>
      <c r="M50" s="859"/>
      <c r="N50" s="859"/>
      <c r="O50" s="859"/>
      <c r="P50" s="723">
        <f t="shared" si="1"/>
        <v>0</v>
      </c>
      <c r="Q50" s="724"/>
      <c r="R50" s="725"/>
    </row>
    <row r="51" spans="1:18" ht="24" customHeight="1" x14ac:dyDescent="0.25">
      <c r="A51" s="719"/>
      <c r="B51" s="720"/>
      <c r="C51" s="720"/>
      <c r="D51" s="721"/>
      <c r="E51" s="135"/>
      <c r="F51" s="735"/>
      <c r="G51" s="735"/>
      <c r="H51" s="735"/>
      <c r="I51" s="735"/>
      <c r="J51" s="735"/>
      <c r="K51" s="735"/>
      <c r="L51" s="859"/>
      <c r="M51" s="859"/>
      <c r="N51" s="859"/>
      <c r="O51" s="859"/>
      <c r="P51" s="723">
        <f t="shared" si="1"/>
        <v>0</v>
      </c>
      <c r="Q51" s="724"/>
      <c r="R51" s="725"/>
    </row>
    <row r="52" spans="1:18" ht="24" customHeight="1" x14ac:dyDescent="0.25">
      <c r="A52" s="857" t="s">
        <v>249</v>
      </c>
      <c r="B52" s="858"/>
      <c r="C52" s="858"/>
      <c r="D52" s="858"/>
      <c r="E52" s="135">
        <f>SUM(E43:E51)</f>
        <v>0</v>
      </c>
      <c r="F52" s="139"/>
      <c r="G52" s="139"/>
      <c r="H52" s="139"/>
      <c r="I52" s="139"/>
      <c r="J52" s="139"/>
      <c r="K52" s="139"/>
      <c r="L52" s="860">
        <f>SUM(L43:O51)</f>
        <v>0</v>
      </c>
      <c r="M52" s="735"/>
      <c r="N52" s="735"/>
      <c r="O52" s="735"/>
      <c r="P52" s="861">
        <f>SUM(P43:R51)</f>
        <v>0</v>
      </c>
      <c r="Q52" s="862"/>
      <c r="R52" s="863"/>
    </row>
    <row r="53" spans="1:18" ht="6.75" customHeight="1" x14ac:dyDescent="0.25">
      <c r="A53" s="466"/>
      <c r="B53" s="136"/>
      <c r="C53" s="136"/>
      <c r="D53" s="136"/>
      <c r="E53" s="137"/>
      <c r="F53" s="140"/>
      <c r="G53" s="140"/>
      <c r="H53" s="140"/>
      <c r="I53" s="140"/>
      <c r="J53" s="140"/>
      <c r="K53" s="140"/>
      <c r="L53" s="140"/>
      <c r="M53" s="140"/>
      <c r="N53" s="140"/>
      <c r="O53" s="140"/>
      <c r="P53" s="140"/>
      <c r="Q53" s="140"/>
      <c r="R53" s="467"/>
    </row>
    <row r="54" spans="1:18" ht="24" customHeight="1" x14ac:dyDescent="0.25">
      <c r="A54" s="832" t="s">
        <v>302</v>
      </c>
      <c r="B54" s="833"/>
      <c r="C54" s="833"/>
      <c r="D54" s="833"/>
      <c r="E54" s="144">
        <f>SUM(E39,E52)</f>
        <v>0</v>
      </c>
      <c r="F54" s="837" t="s">
        <v>257</v>
      </c>
      <c r="G54" s="837"/>
      <c r="H54" s="837"/>
      <c r="I54" s="837"/>
      <c r="J54" s="837"/>
      <c r="K54" s="837"/>
      <c r="L54" s="834">
        <f>SUM(L39,L52)</f>
        <v>0</v>
      </c>
      <c r="M54" s="834"/>
      <c r="N54" s="834"/>
      <c r="O54" s="834"/>
      <c r="P54" s="834">
        <f>SUM(P39,P52)</f>
        <v>0</v>
      </c>
      <c r="Q54" s="834"/>
      <c r="R54" s="853"/>
    </row>
    <row r="55" spans="1:18" ht="24" customHeight="1" x14ac:dyDescent="0.25">
      <c r="A55" s="714" t="s">
        <v>258</v>
      </c>
      <c r="B55" s="715"/>
      <c r="C55" s="715"/>
      <c r="D55" s="715"/>
      <c r="E55" s="715"/>
      <c r="F55" s="715"/>
      <c r="G55" s="715"/>
      <c r="H55" s="715"/>
      <c r="I55" s="715"/>
      <c r="J55" s="715"/>
      <c r="K55" s="715"/>
      <c r="L55" s="715"/>
      <c r="M55" s="715"/>
      <c r="N55" s="715"/>
      <c r="O55" s="715"/>
      <c r="P55" s="715"/>
      <c r="Q55" s="715"/>
      <c r="R55" s="716"/>
    </row>
    <row r="56" spans="1:18" ht="29.1" customHeight="1" x14ac:dyDescent="0.25">
      <c r="A56" s="845" t="s">
        <v>234</v>
      </c>
      <c r="B56" s="846"/>
      <c r="C56" s="846"/>
      <c r="D56" s="847"/>
      <c r="E56" s="371" t="s">
        <v>235</v>
      </c>
      <c r="F56" s="848" t="s">
        <v>259</v>
      </c>
      <c r="G56" s="828"/>
      <c r="H56" s="828"/>
      <c r="I56" s="849"/>
      <c r="J56" s="850" t="s">
        <v>260</v>
      </c>
      <c r="K56" s="846"/>
      <c r="L56" s="846"/>
      <c r="M56" s="846"/>
      <c r="N56" s="846"/>
      <c r="O56" s="847"/>
      <c r="P56" s="850" t="s">
        <v>261</v>
      </c>
      <c r="Q56" s="846"/>
      <c r="R56" s="851"/>
    </row>
    <row r="57" spans="1:18" ht="24" customHeight="1" x14ac:dyDescent="0.25">
      <c r="A57" s="714" t="s">
        <v>240</v>
      </c>
      <c r="B57" s="715"/>
      <c r="C57" s="715"/>
      <c r="D57" s="715"/>
      <c r="E57" s="715"/>
      <c r="F57" s="715"/>
      <c r="G57" s="715"/>
      <c r="H57" s="715"/>
      <c r="I57" s="715"/>
      <c r="J57" s="715"/>
      <c r="K57" s="715"/>
      <c r="L57" s="715"/>
      <c r="M57" s="715"/>
      <c r="N57" s="715"/>
      <c r="O57" s="715"/>
      <c r="P57" s="715"/>
      <c r="Q57" s="715"/>
      <c r="R57" s="716"/>
    </row>
    <row r="58" spans="1:18" ht="24" customHeight="1" x14ac:dyDescent="0.25">
      <c r="A58" s="852"/>
      <c r="B58" s="554"/>
      <c r="C58" s="554"/>
      <c r="D58" s="555"/>
      <c r="E58" s="126"/>
      <c r="F58" s="704"/>
      <c r="G58" s="705"/>
      <c r="H58" s="705"/>
      <c r="I58" s="706"/>
      <c r="J58" s="704"/>
      <c r="K58" s="705"/>
      <c r="L58" s="705"/>
      <c r="M58" s="705"/>
      <c r="N58" s="705"/>
      <c r="O58" s="705"/>
      <c r="P58" s="707"/>
      <c r="Q58" s="708"/>
      <c r="R58" s="709"/>
    </row>
    <row r="59" spans="1:18" ht="24" customHeight="1" x14ac:dyDescent="0.25">
      <c r="A59" s="710"/>
      <c r="B59" s="705"/>
      <c r="C59" s="705"/>
      <c r="D59" s="706"/>
      <c r="E59" s="126"/>
      <c r="F59" s="704"/>
      <c r="G59" s="705"/>
      <c r="H59" s="705"/>
      <c r="I59" s="706"/>
      <c r="J59" s="704"/>
      <c r="K59" s="705"/>
      <c r="L59" s="705"/>
      <c r="M59" s="705"/>
      <c r="N59" s="705"/>
      <c r="O59" s="705"/>
      <c r="P59" s="707"/>
      <c r="Q59" s="708"/>
      <c r="R59" s="709"/>
    </row>
    <row r="60" spans="1:18" ht="24" customHeight="1" x14ac:dyDescent="0.25">
      <c r="A60" s="710"/>
      <c r="B60" s="705"/>
      <c r="C60" s="705"/>
      <c r="D60" s="706"/>
      <c r="E60" s="126"/>
      <c r="F60" s="704"/>
      <c r="G60" s="705"/>
      <c r="H60" s="705"/>
      <c r="I60" s="706"/>
      <c r="J60" s="704"/>
      <c r="K60" s="705"/>
      <c r="L60" s="705"/>
      <c r="M60" s="705"/>
      <c r="N60" s="705"/>
      <c r="O60" s="705"/>
      <c r="P60" s="707"/>
      <c r="Q60" s="708"/>
      <c r="R60" s="709"/>
    </row>
    <row r="61" spans="1:18" ht="24" customHeight="1" x14ac:dyDescent="0.25">
      <c r="A61" s="710"/>
      <c r="B61" s="705"/>
      <c r="C61" s="705"/>
      <c r="D61" s="706"/>
      <c r="E61" s="126"/>
      <c r="F61" s="703"/>
      <c r="G61" s="703"/>
      <c r="H61" s="703"/>
      <c r="I61" s="703"/>
      <c r="J61" s="703"/>
      <c r="K61" s="703"/>
      <c r="L61" s="703"/>
      <c r="M61" s="703"/>
      <c r="N61" s="703"/>
      <c r="O61" s="703"/>
      <c r="P61" s="707"/>
      <c r="Q61" s="708"/>
      <c r="R61" s="709"/>
    </row>
    <row r="62" spans="1:18" ht="24" customHeight="1" x14ac:dyDescent="0.25">
      <c r="A62" s="711" t="s">
        <v>249</v>
      </c>
      <c r="B62" s="712"/>
      <c r="C62" s="712"/>
      <c r="D62" s="713"/>
      <c r="E62" s="373">
        <f>SUM(E58:E61)</f>
        <v>0</v>
      </c>
      <c r="F62" s="375"/>
      <c r="G62" s="375"/>
      <c r="H62" s="375"/>
      <c r="I62" s="375"/>
      <c r="J62" s="375"/>
      <c r="K62" s="375"/>
      <c r="L62" s="375"/>
      <c r="M62" s="375"/>
      <c r="N62" s="375"/>
      <c r="O62" s="375"/>
      <c r="P62" s="717">
        <f>SUM(P58:R61)</f>
        <v>0</v>
      </c>
      <c r="Q62" s="717"/>
      <c r="R62" s="718"/>
    </row>
    <row r="63" spans="1:18" ht="6" customHeight="1" x14ac:dyDescent="0.25">
      <c r="A63" s="468"/>
      <c r="B63" s="374"/>
      <c r="C63" s="374"/>
      <c r="D63" s="374"/>
      <c r="E63" s="374"/>
      <c r="F63" s="141"/>
      <c r="G63" s="141"/>
      <c r="H63" s="141"/>
      <c r="I63" s="141"/>
      <c r="J63" s="141"/>
      <c r="K63" s="141"/>
      <c r="L63" s="141"/>
      <c r="M63" s="141"/>
      <c r="N63" s="141"/>
      <c r="O63" s="141"/>
      <c r="P63" s="376"/>
      <c r="Q63" s="376"/>
      <c r="R63" s="469"/>
    </row>
    <row r="64" spans="1:18" ht="24" customHeight="1" x14ac:dyDescent="0.25">
      <c r="A64" s="714" t="s">
        <v>250</v>
      </c>
      <c r="B64" s="715"/>
      <c r="C64" s="715"/>
      <c r="D64" s="715"/>
      <c r="E64" s="715"/>
      <c r="F64" s="715"/>
      <c r="G64" s="715"/>
      <c r="H64" s="715"/>
      <c r="I64" s="715"/>
      <c r="J64" s="715"/>
      <c r="K64" s="715"/>
      <c r="L64" s="715"/>
      <c r="M64" s="715"/>
      <c r="N64" s="715"/>
      <c r="O64" s="715"/>
      <c r="P64" s="715"/>
      <c r="Q64" s="715"/>
      <c r="R64" s="716"/>
    </row>
    <row r="65" spans="1:18" ht="24" customHeight="1" x14ac:dyDescent="0.25">
      <c r="A65" s="702"/>
      <c r="B65" s="703"/>
      <c r="C65" s="703"/>
      <c r="D65" s="703"/>
      <c r="E65" s="126"/>
      <c r="F65" s="704"/>
      <c r="G65" s="705"/>
      <c r="H65" s="705"/>
      <c r="I65" s="706"/>
      <c r="J65" s="704"/>
      <c r="K65" s="705"/>
      <c r="L65" s="705"/>
      <c r="M65" s="705"/>
      <c r="N65" s="705"/>
      <c r="O65" s="705"/>
      <c r="P65" s="707"/>
      <c r="Q65" s="708"/>
      <c r="R65" s="709"/>
    </row>
    <row r="66" spans="1:18" ht="24" customHeight="1" x14ac:dyDescent="0.25">
      <c r="A66" s="702"/>
      <c r="B66" s="703"/>
      <c r="C66" s="703"/>
      <c r="D66" s="703"/>
      <c r="E66" s="126"/>
      <c r="F66" s="704"/>
      <c r="G66" s="705"/>
      <c r="H66" s="705"/>
      <c r="I66" s="706"/>
      <c r="J66" s="704"/>
      <c r="K66" s="705"/>
      <c r="L66" s="705"/>
      <c r="M66" s="705"/>
      <c r="N66" s="705"/>
      <c r="O66" s="705"/>
      <c r="P66" s="707"/>
      <c r="Q66" s="708"/>
      <c r="R66" s="709"/>
    </row>
    <row r="67" spans="1:18" ht="24" customHeight="1" x14ac:dyDescent="0.25">
      <c r="A67" s="702"/>
      <c r="B67" s="703"/>
      <c r="C67" s="703"/>
      <c r="D67" s="703"/>
      <c r="E67" s="126"/>
      <c r="F67" s="704"/>
      <c r="G67" s="705"/>
      <c r="H67" s="705"/>
      <c r="I67" s="706"/>
      <c r="J67" s="704"/>
      <c r="K67" s="705"/>
      <c r="L67" s="705"/>
      <c r="M67" s="705"/>
      <c r="N67" s="705"/>
      <c r="O67" s="705"/>
      <c r="P67" s="707"/>
      <c r="Q67" s="708"/>
      <c r="R67" s="709"/>
    </row>
    <row r="68" spans="1:18" ht="24" customHeight="1" x14ac:dyDescent="0.25">
      <c r="A68" s="702"/>
      <c r="B68" s="703"/>
      <c r="C68" s="703"/>
      <c r="D68" s="703"/>
      <c r="E68" s="126"/>
      <c r="F68" s="703"/>
      <c r="G68" s="703"/>
      <c r="H68" s="703"/>
      <c r="I68" s="703"/>
      <c r="J68" s="703"/>
      <c r="K68" s="703"/>
      <c r="L68" s="703"/>
      <c r="M68" s="703"/>
      <c r="N68" s="703"/>
      <c r="O68" s="703"/>
      <c r="P68" s="707"/>
      <c r="Q68" s="708"/>
      <c r="R68" s="709"/>
    </row>
    <row r="69" spans="1:18" ht="24" customHeight="1" x14ac:dyDescent="0.25">
      <c r="A69" s="844" t="s">
        <v>249</v>
      </c>
      <c r="B69" s="735"/>
      <c r="C69" s="735"/>
      <c r="D69" s="735"/>
      <c r="E69" s="135">
        <f>SUM(E65:E68)</f>
        <v>0</v>
      </c>
      <c r="F69" s="375"/>
      <c r="G69" s="375"/>
      <c r="H69" s="375"/>
      <c r="I69" s="375"/>
      <c r="J69" s="375"/>
      <c r="K69" s="375"/>
      <c r="L69" s="375"/>
      <c r="M69" s="375"/>
      <c r="N69" s="375"/>
      <c r="O69" s="375"/>
      <c r="P69" s="717">
        <f>SUM(P65:R68)</f>
        <v>0</v>
      </c>
      <c r="Q69" s="717"/>
      <c r="R69" s="718"/>
    </row>
    <row r="70" spans="1:18" ht="7.5" customHeight="1" x14ac:dyDescent="0.25">
      <c r="A70" s="470"/>
      <c r="B70" s="140"/>
      <c r="C70" s="140"/>
      <c r="D70" s="140"/>
      <c r="E70" s="137"/>
      <c r="F70" s="375"/>
      <c r="G70" s="375"/>
      <c r="H70" s="375"/>
      <c r="I70" s="375"/>
      <c r="J70" s="375"/>
      <c r="K70" s="375"/>
      <c r="L70" s="375"/>
      <c r="M70" s="375"/>
      <c r="N70" s="375"/>
      <c r="O70" s="375"/>
      <c r="P70" s="146"/>
      <c r="Q70" s="146"/>
      <c r="R70" s="471"/>
    </row>
    <row r="71" spans="1:18" ht="24" customHeight="1" x14ac:dyDescent="0.25">
      <c r="A71" s="832" t="s">
        <v>302</v>
      </c>
      <c r="B71" s="833"/>
      <c r="C71" s="833"/>
      <c r="D71" s="833"/>
      <c r="E71" s="145">
        <f>SUM(E62,E69)</f>
        <v>0</v>
      </c>
      <c r="F71" s="837" t="s">
        <v>301</v>
      </c>
      <c r="G71" s="837"/>
      <c r="H71" s="837"/>
      <c r="I71" s="837"/>
      <c r="J71" s="837"/>
      <c r="K71" s="837"/>
      <c r="L71" s="837"/>
      <c r="M71" s="837"/>
      <c r="N71" s="837"/>
      <c r="O71" s="837"/>
      <c r="P71" s="834">
        <f>SUM(P62,P69)</f>
        <v>0</v>
      </c>
      <c r="Q71" s="835"/>
      <c r="R71" s="836"/>
    </row>
    <row r="72" spans="1:18" ht="6" customHeight="1" x14ac:dyDescent="0.25">
      <c r="A72" s="472"/>
      <c r="B72" s="147"/>
      <c r="C72" s="147"/>
      <c r="D72" s="147"/>
      <c r="E72" s="148"/>
      <c r="F72" s="366"/>
      <c r="G72" s="366"/>
      <c r="H72" s="366"/>
      <c r="I72" s="366"/>
      <c r="J72" s="366"/>
      <c r="K72" s="366"/>
      <c r="L72" s="366"/>
      <c r="M72" s="366"/>
      <c r="N72" s="366"/>
      <c r="O72" s="366"/>
      <c r="P72" s="143"/>
      <c r="Q72" s="142"/>
      <c r="R72" s="473"/>
    </row>
    <row r="73" spans="1:18" ht="21.75" customHeight="1" x14ac:dyDescent="0.25">
      <c r="A73" s="832" t="s">
        <v>1073</v>
      </c>
      <c r="B73" s="833"/>
      <c r="C73" s="833"/>
      <c r="D73" s="833"/>
      <c r="E73" s="145">
        <f>SUM(E39,E62)</f>
        <v>0</v>
      </c>
      <c r="F73" s="838"/>
      <c r="G73" s="839"/>
      <c r="H73" s="839"/>
      <c r="I73" s="839"/>
      <c r="J73" s="839"/>
      <c r="K73" s="839"/>
      <c r="L73" s="839"/>
      <c r="M73" s="839"/>
      <c r="N73" s="839"/>
      <c r="O73" s="839"/>
      <c r="P73" s="839"/>
      <c r="Q73" s="839"/>
      <c r="R73" s="840"/>
    </row>
    <row r="74" spans="1:18" ht="21.75" customHeight="1" x14ac:dyDescent="0.25">
      <c r="A74" s="832" t="s">
        <v>1074</v>
      </c>
      <c r="B74" s="833"/>
      <c r="C74" s="833"/>
      <c r="D74" s="833"/>
      <c r="E74" s="145">
        <f>SUM(E52,E69)</f>
        <v>0</v>
      </c>
      <c r="F74" s="841"/>
      <c r="G74" s="842"/>
      <c r="H74" s="842"/>
      <c r="I74" s="842"/>
      <c r="J74" s="842"/>
      <c r="K74" s="842"/>
      <c r="L74" s="842"/>
      <c r="M74" s="842"/>
      <c r="N74" s="842"/>
      <c r="O74" s="842"/>
      <c r="P74" s="842"/>
      <c r="Q74" s="842"/>
      <c r="R74" s="843"/>
    </row>
    <row r="75" spans="1:18" ht="29.1" customHeight="1" x14ac:dyDescent="0.25">
      <c r="A75" s="827" t="s">
        <v>262</v>
      </c>
      <c r="B75" s="828"/>
      <c r="C75" s="828"/>
      <c r="D75" s="828"/>
      <c r="E75" s="828"/>
      <c r="F75" s="828"/>
      <c r="G75" s="828"/>
      <c r="H75" s="828"/>
      <c r="I75" s="828"/>
      <c r="J75" s="828"/>
      <c r="K75" s="828"/>
      <c r="L75" s="828"/>
      <c r="M75" s="828"/>
      <c r="N75" s="828"/>
      <c r="O75" s="828"/>
      <c r="P75" s="828"/>
      <c r="Q75" s="828"/>
      <c r="R75" s="829"/>
    </row>
    <row r="76" spans="1:18" ht="5.0999999999999996" customHeight="1" x14ac:dyDescent="0.25">
      <c r="A76" s="811"/>
      <c r="B76" s="774"/>
      <c r="C76" s="774"/>
      <c r="D76" s="774"/>
      <c r="E76" s="774"/>
      <c r="F76" s="774"/>
      <c r="G76" s="774"/>
      <c r="H76" s="774"/>
      <c r="I76" s="774"/>
      <c r="J76" s="774"/>
      <c r="K76" s="774"/>
      <c r="L76" s="774"/>
      <c r="M76" s="774"/>
      <c r="N76" s="774"/>
      <c r="O76" s="774"/>
      <c r="P76" s="830"/>
      <c r="Q76" s="830"/>
      <c r="R76" s="831"/>
    </row>
    <row r="77" spans="1:18" ht="22.5" customHeight="1" x14ac:dyDescent="0.25">
      <c r="A77" s="813" t="s">
        <v>263</v>
      </c>
      <c r="B77" s="814"/>
      <c r="C77" s="814"/>
      <c r="D77" s="814"/>
      <c r="E77" s="732"/>
      <c r="F77" s="732"/>
      <c r="G77" s="377"/>
      <c r="H77" s="377"/>
      <c r="I77" s="377"/>
      <c r="J77" s="806" t="s">
        <v>264</v>
      </c>
      <c r="K77" s="806"/>
      <c r="L77" s="806"/>
      <c r="M77" s="806"/>
      <c r="N77" s="806"/>
      <c r="O77" s="806"/>
      <c r="P77" s="703"/>
      <c r="Q77" s="703"/>
      <c r="R77" s="818"/>
    </row>
    <row r="78" spans="1:18" ht="5.0999999999999996" customHeight="1" x14ac:dyDescent="0.25">
      <c r="A78" s="797"/>
      <c r="B78" s="798"/>
      <c r="C78" s="798"/>
      <c r="D78" s="798"/>
      <c r="E78" s="798"/>
      <c r="F78" s="798"/>
      <c r="G78" s="798"/>
      <c r="H78" s="798"/>
      <c r="I78" s="798"/>
      <c r="J78" s="798"/>
      <c r="K78" s="798"/>
      <c r="L78" s="798"/>
      <c r="M78" s="798"/>
      <c r="N78" s="798"/>
      <c r="O78" s="798"/>
      <c r="P78" s="830"/>
      <c r="Q78" s="830"/>
      <c r="R78" s="831"/>
    </row>
    <row r="79" spans="1:18" ht="29.1" customHeight="1" x14ac:dyDescent="0.25">
      <c r="A79" s="827" t="s">
        <v>265</v>
      </c>
      <c r="B79" s="828"/>
      <c r="C79" s="828"/>
      <c r="D79" s="828"/>
      <c r="E79" s="828"/>
      <c r="F79" s="828"/>
      <c r="G79" s="828"/>
      <c r="H79" s="828"/>
      <c r="I79" s="828"/>
      <c r="J79" s="828"/>
      <c r="K79" s="828"/>
      <c r="L79" s="828"/>
      <c r="M79" s="828"/>
      <c r="N79" s="828"/>
      <c r="O79" s="828"/>
      <c r="P79" s="828"/>
      <c r="Q79" s="828"/>
      <c r="R79" s="829"/>
    </row>
    <row r="80" spans="1:18" ht="5.0999999999999996" customHeight="1" x14ac:dyDescent="0.25">
      <c r="A80" s="811"/>
      <c r="B80" s="774"/>
      <c r="C80" s="774"/>
      <c r="D80" s="774"/>
      <c r="E80" s="774"/>
      <c r="F80" s="774"/>
      <c r="G80" s="774"/>
      <c r="H80" s="774"/>
      <c r="I80" s="774"/>
      <c r="J80" s="774"/>
      <c r="K80" s="774"/>
      <c r="L80" s="774"/>
      <c r="M80" s="774"/>
      <c r="N80" s="774"/>
      <c r="O80" s="774"/>
      <c r="P80" s="774"/>
      <c r="Q80" s="774"/>
      <c r="R80" s="812"/>
    </row>
    <row r="81" spans="1:18" ht="22.5" customHeight="1" x14ac:dyDescent="0.25">
      <c r="A81" s="813" t="s">
        <v>821</v>
      </c>
      <c r="B81" s="814"/>
      <c r="C81" s="814"/>
      <c r="D81" s="814"/>
      <c r="E81" s="288"/>
      <c r="F81" s="580"/>
      <c r="G81" s="580"/>
      <c r="H81" s="375"/>
      <c r="I81" s="806"/>
      <c r="J81" s="806"/>
      <c r="K81" s="806"/>
      <c r="L81" s="806"/>
      <c r="M81" s="806"/>
      <c r="N81" s="806"/>
      <c r="O81" s="806"/>
      <c r="P81" s="806"/>
      <c r="Q81" s="806"/>
      <c r="R81" s="807"/>
    </row>
    <row r="82" spans="1:18" ht="5.0999999999999996" customHeight="1" x14ac:dyDescent="0.25">
      <c r="A82" s="805"/>
      <c r="B82" s="806"/>
      <c r="C82" s="806"/>
      <c r="D82" s="806"/>
      <c r="E82" s="806"/>
      <c r="F82" s="806"/>
      <c r="G82" s="806"/>
      <c r="H82" s="806"/>
      <c r="I82" s="806"/>
      <c r="J82" s="806"/>
      <c r="K82" s="806"/>
      <c r="L82" s="806"/>
      <c r="M82" s="806"/>
      <c r="N82" s="806"/>
      <c r="O82" s="806"/>
      <c r="P82" s="806"/>
      <c r="Q82" s="806"/>
      <c r="R82" s="807"/>
    </row>
    <row r="83" spans="1:18" ht="24" customHeight="1" x14ac:dyDescent="0.25">
      <c r="A83" s="813" t="s">
        <v>266</v>
      </c>
      <c r="B83" s="814"/>
      <c r="C83" s="814"/>
      <c r="D83" s="806" t="s">
        <v>104</v>
      </c>
      <c r="E83" s="806"/>
      <c r="F83" s="815"/>
      <c r="G83" s="815"/>
      <c r="H83" s="377"/>
      <c r="I83" s="814" t="s">
        <v>267</v>
      </c>
      <c r="J83" s="814"/>
      <c r="K83" s="814"/>
      <c r="L83" s="814"/>
      <c r="M83" s="814"/>
      <c r="N83" s="703"/>
      <c r="O83" s="703"/>
      <c r="P83" s="703"/>
      <c r="Q83" s="703"/>
      <c r="R83" s="130"/>
    </row>
    <row r="84" spans="1:18" ht="5.0999999999999996" customHeight="1" x14ac:dyDescent="0.25">
      <c r="A84" s="805"/>
      <c r="B84" s="806"/>
      <c r="C84" s="806"/>
      <c r="D84" s="806"/>
      <c r="E84" s="806"/>
      <c r="F84" s="806"/>
      <c r="G84" s="806"/>
      <c r="H84" s="806"/>
      <c r="I84" s="806"/>
      <c r="J84" s="806"/>
      <c r="K84" s="806"/>
      <c r="L84" s="806"/>
      <c r="M84" s="806"/>
      <c r="N84" s="806"/>
      <c r="O84" s="806"/>
      <c r="P84" s="806"/>
      <c r="Q84" s="806"/>
      <c r="R84" s="807"/>
    </row>
    <row r="85" spans="1:18" ht="22.5" customHeight="1" x14ac:dyDescent="0.25">
      <c r="A85" s="813" t="s">
        <v>822</v>
      </c>
      <c r="B85" s="814"/>
      <c r="C85" s="814"/>
      <c r="D85" s="814"/>
      <c r="E85" s="368"/>
      <c r="F85" s="703"/>
      <c r="G85" s="703"/>
      <c r="H85" s="375"/>
      <c r="I85" s="806"/>
      <c r="J85" s="806"/>
      <c r="K85" s="806"/>
      <c r="L85" s="806"/>
      <c r="M85" s="806"/>
      <c r="N85" s="806"/>
      <c r="O85" s="806"/>
      <c r="P85" s="806"/>
      <c r="Q85" s="806"/>
      <c r="R85" s="807"/>
    </row>
    <row r="86" spans="1:18" ht="5.0999999999999996" customHeight="1" x14ac:dyDescent="0.25">
      <c r="A86" s="805"/>
      <c r="B86" s="806"/>
      <c r="C86" s="806"/>
      <c r="D86" s="806"/>
      <c r="E86" s="806"/>
      <c r="F86" s="806"/>
      <c r="G86" s="806"/>
      <c r="H86" s="806"/>
      <c r="I86" s="806"/>
      <c r="J86" s="806"/>
      <c r="K86" s="806"/>
      <c r="L86" s="806"/>
      <c r="M86" s="806"/>
      <c r="N86" s="806"/>
      <c r="O86" s="806"/>
      <c r="P86" s="806"/>
      <c r="Q86" s="806"/>
      <c r="R86" s="807"/>
    </row>
    <row r="87" spans="1:18" ht="24" customHeight="1" x14ac:dyDescent="0.25">
      <c r="A87" s="813" t="s">
        <v>266</v>
      </c>
      <c r="B87" s="814"/>
      <c r="C87" s="814"/>
      <c r="D87" s="806" t="s">
        <v>104</v>
      </c>
      <c r="E87" s="806"/>
      <c r="F87" s="815"/>
      <c r="G87" s="815"/>
      <c r="H87" s="377"/>
      <c r="I87" s="814" t="s">
        <v>267</v>
      </c>
      <c r="J87" s="814"/>
      <c r="K87" s="814"/>
      <c r="L87" s="814"/>
      <c r="M87" s="814"/>
      <c r="N87" s="703"/>
      <c r="O87" s="703"/>
      <c r="P87" s="703"/>
      <c r="Q87" s="703"/>
      <c r="R87" s="130"/>
    </row>
    <row r="88" spans="1:18" ht="5.0999999999999996" customHeight="1" x14ac:dyDescent="0.25">
      <c r="A88" s="805"/>
      <c r="B88" s="806"/>
      <c r="C88" s="806"/>
      <c r="D88" s="806"/>
      <c r="E88" s="806"/>
      <c r="F88" s="806"/>
      <c r="G88" s="806"/>
      <c r="H88" s="806"/>
      <c r="I88" s="806"/>
      <c r="J88" s="806"/>
      <c r="K88" s="806"/>
      <c r="L88" s="806"/>
      <c r="M88" s="806"/>
      <c r="N88" s="806"/>
      <c r="O88" s="806"/>
      <c r="P88" s="806"/>
      <c r="Q88" s="806"/>
      <c r="R88" s="807"/>
    </row>
    <row r="89" spans="1:18" ht="24" customHeight="1" x14ac:dyDescent="0.25">
      <c r="A89" s="813" t="s">
        <v>817</v>
      </c>
      <c r="B89" s="814"/>
      <c r="C89" s="814"/>
      <c r="D89" s="814"/>
      <c r="E89" s="368"/>
      <c r="F89" s="703"/>
      <c r="G89" s="703"/>
      <c r="H89" s="375"/>
      <c r="I89" s="806"/>
      <c r="J89" s="806"/>
      <c r="K89" s="806"/>
      <c r="L89" s="806"/>
      <c r="M89" s="806"/>
      <c r="N89" s="806"/>
      <c r="O89" s="806"/>
      <c r="P89" s="806"/>
      <c r="Q89" s="806"/>
      <c r="R89" s="807"/>
    </row>
    <row r="90" spans="1:18" ht="5.0999999999999996" customHeight="1" x14ac:dyDescent="0.25">
      <c r="A90" s="805"/>
      <c r="B90" s="806"/>
      <c r="C90" s="806"/>
      <c r="D90" s="806"/>
      <c r="E90" s="806"/>
      <c r="F90" s="806"/>
      <c r="G90" s="806"/>
      <c r="H90" s="806"/>
      <c r="I90" s="806"/>
      <c r="J90" s="806"/>
      <c r="K90" s="806"/>
      <c r="L90" s="806"/>
      <c r="M90" s="806"/>
      <c r="N90" s="806"/>
      <c r="O90" s="806"/>
      <c r="P90" s="806"/>
      <c r="Q90" s="806"/>
      <c r="R90" s="807"/>
    </row>
    <row r="91" spans="1:18" ht="24" customHeight="1" x14ac:dyDescent="0.25">
      <c r="A91" s="813" t="s">
        <v>266</v>
      </c>
      <c r="B91" s="814"/>
      <c r="C91" s="814"/>
      <c r="D91" s="806" t="s">
        <v>104</v>
      </c>
      <c r="E91" s="806"/>
      <c r="F91" s="815"/>
      <c r="G91" s="815"/>
      <c r="H91" s="377"/>
      <c r="I91" s="814" t="s">
        <v>267</v>
      </c>
      <c r="J91" s="814"/>
      <c r="K91" s="814"/>
      <c r="L91" s="814"/>
      <c r="M91" s="814"/>
      <c r="N91" s="703"/>
      <c r="O91" s="703"/>
      <c r="P91" s="703"/>
      <c r="Q91" s="703"/>
      <c r="R91" s="130"/>
    </row>
    <row r="92" spans="1:18" ht="5.0999999999999996" customHeight="1" x14ac:dyDescent="0.25">
      <c r="A92" s="805"/>
      <c r="B92" s="806"/>
      <c r="C92" s="806"/>
      <c r="D92" s="806"/>
      <c r="E92" s="806"/>
      <c r="F92" s="806"/>
      <c r="G92" s="806"/>
      <c r="H92" s="806"/>
      <c r="I92" s="806"/>
      <c r="J92" s="806"/>
      <c r="K92" s="806"/>
      <c r="L92" s="806"/>
      <c r="M92" s="806"/>
      <c r="N92" s="806"/>
      <c r="O92" s="806"/>
      <c r="P92" s="806"/>
      <c r="Q92" s="806"/>
      <c r="R92" s="807"/>
    </row>
    <row r="93" spans="1:18" ht="24" customHeight="1" x14ac:dyDescent="0.25">
      <c r="A93" s="541" t="s">
        <v>818</v>
      </c>
      <c r="B93" s="548"/>
      <c r="C93" s="548"/>
      <c r="D93" s="548"/>
      <c r="E93" s="368"/>
      <c r="F93" s="703"/>
      <c r="G93" s="703"/>
      <c r="H93" s="375"/>
      <c r="I93" s="806"/>
      <c r="J93" s="806"/>
      <c r="K93" s="806"/>
      <c r="L93" s="806"/>
      <c r="M93" s="806"/>
      <c r="N93" s="806"/>
      <c r="O93" s="806"/>
      <c r="P93" s="806"/>
      <c r="Q93" s="806"/>
      <c r="R93" s="807"/>
    </row>
    <row r="94" spans="1:18" ht="5.0999999999999996" customHeight="1" x14ac:dyDescent="0.25">
      <c r="A94" s="805"/>
      <c r="B94" s="806"/>
      <c r="C94" s="806"/>
      <c r="D94" s="806"/>
      <c r="E94" s="806"/>
      <c r="F94" s="806"/>
      <c r="G94" s="806"/>
      <c r="H94" s="806"/>
      <c r="I94" s="806"/>
      <c r="J94" s="806"/>
      <c r="K94" s="806"/>
      <c r="L94" s="806"/>
      <c r="M94" s="806"/>
      <c r="N94" s="806"/>
      <c r="O94" s="806"/>
      <c r="P94" s="806"/>
      <c r="Q94" s="806"/>
      <c r="R94" s="807"/>
    </row>
    <row r="95" spans="1:18" ht="24" customHeight="1" x14ac:dyDescent="0.25">
      <c r="A95" s="813" t="s">
        <v>266</v>
      </c>
      <c r="B95" s="814"/>
      <c r="C95" s="814"/>
      <c r="D95" s="806" t="s">
        <v>104</v>
      </c>
      <c r="E95" s="806"/>
      <c r="F95" s="815"/>
      <c r="G95" s="815"/>
      <c r="H95" s="377"/>
      <c r="I95" s="814" t="s">
        <v>267</v>
      </c>
      <c r="J95" s="814"/>
      <c r="K95" s="814"/>
      <c r="L95" s="814"/>
      <c r="M95" s="814"/>
      <c r="N95" s="703"/>
      <c r="O95" s="703"/>
      <c r="P95" s="703"/>
      <c r="Q95" s="703"/>
      <c r="R95" s="130"/>
    </row>
    <row r="96" spans="1:18" ht="5.0999999999999996" customHeight="1" x14ac:dyDescent="0.25">
      <c r="A96" s="797"/>
      <c r="B96" s="798"/>
      <c r="C96" s="798"/>
      <c r="D96" s="798"/>
      <c r="E96" s="798"/>
      <c r="F96" s="798"/>
      <c r="G96" s="798"/>
      <c r="H96" s="798"/>
      <c r="I96" s="798"/>
      <c r="J96" s="798"/>
      <c r="K96" s="798"/>
      <c r="L96" s="798"/>
      <c r="M96" s="798"/>
      <c r="N96" s="798"/>
      <c r="O96" s="798"/>
      <c r="P96" s="798"/>
      <c r="Q96" s="798"/>
      <c r="R96" s="799"/>
    </row>
    <row r="97" spans="1:18" ht="29.1" customHeight="1" x14ac:dyDescent="0.25">
      <c r="A97" s="827" t="s">
        <v>268</v>
      </c>
      <c r="B97" s="828"/>
      <c r="C97" s="828"/>
      <c r="D97" s="828"/>
      <c r="E97" s="828"/>
      <c r="F97" s="828"/>
      <c r="G97" s="828"/>
      <c r="H97" s="828"/>
      <c r="I97" s="828"/>
      <c r="J97" s="828"/>
      <c r="K97" s="828"/>
      <c r="L97" s="828"/>
      <c r="M97" s="828"/>
      <c r="N97" s="828"/>
      <c r="O97" s="828"/>
      <c r="P97" s="828"/>
      <c r="Q97" s="828"/>
      <c r="R97" s="829"/>
    </row>
    <row r="98" spans="1:18" ht="5.0999999999999996" customHeight="1" x14ac:dyDescent="0.25">
      <c r="A98" s="811"/>
      <c r="B98" s="774"/>
      <c r="C98" s="774"/>
      <c r="D98" s="774"/>
      <c r="E98" s="774"/>
      <c r="F98" s="774"/>
      <c r="G98" s="774"/>
      <c r="H98" s="774"/>
      <c r="I98" s="774"/>
      <c r="J98" s="774"/>
      <c r="K98" s="774"/>
      <c r="L98" s="774"/>
      <c r="M98" s="774"/>
      <c r="N98" s="774"/>
      <c r="O98" s="774"/>
      <c r="P98" s="774"/>
      <c r="Q98" s="774"/>
      <c r="R98" s="812"/>
    </row>
    <row r="99" spans="1:18" ht="24" customHeight="1" x14ac:dyDescent="0.25">
      <c r="A99" s="813" t="s">
        <v>823</v>
      </c>
      <c r="B99" s="814"/>
      <c r="C99" s="814"/>
      <c r="D99" s="814"/>
      <c r="E99" s="368"/>
      <c r="F99" s="703"/>
      <c r="G99" s="703"/>
      <c r="H99" s="375"/>
      <c r="I99" s="806"/>
      <c r="J99" s="806"/>
      <c r="K99" s="806"/>
      <c r="L99" s="806"/>
      <c r="M99" s="806"/>
      <c r="N99" s="806"/>
      <c r="O99" s="806"/>
      <c r="P99" s="806"/>
      <c r="Q99" s="806"/>
      <c r="R99" s="807"/>
    </row>
    <row r="100" spans="1:18" ht="5.0999999999999996" customHeight="1" x14ac:dyDescent="0.25">
      <c r="A100" s="805"/>
      <c r="B100" s="806"/>
      <c r="C100" s="806"/>
      <c r="D100" s="806"/>
      <c r="E100" s="806"/>
      <c r="F100" s="806"/>
      <c r="G100" s="806"/>
      <c r="H100" s="806"/>
      <c r="I100" s="806"/>
      <c r="J100" s="806"/>
      <c r="K100" s="806"/>
      <c r="L100" s="806"/>
      <c r="M100" s="806"/>
      <c r="N100" s="806"/>
      <c r="O100" s="806"/>
      <c r="P100" s="806"/>
      <c r="Q100" s="806"/>
      <c r="R100" s="807"/>
    </row>
    <row r="101" spans="1:18" ht="24" customHeight="1" x14ac:dyDescent="0.25">
      <c r="A101" s="813" t="s">
        <v>266</v>
      </c>
      <c r="B101" s="814"/>
      <c r="C101" s="814"/>
      <c r="D101" s="806" t="s">
        <v>104</v>
      </c>
      <c r="E101" s="806"/>
      <c r="F101" s="815"/>
      <c r="G101" s="815"/>
      <c r="H101" s="377"/>
      <c r="I101" s="814" t="s">
        <v>267</v>
      </c>
      <c r="J101" s="814"/>
      <c r="K101" s="814"/>
      <c r="L101" s="814"/>
      <c r="M101" s="814"/>
      <c r="N101" s="703"/>
      <c r="O101" s="703"/>
      <c r="P101" s="703"/>
      <c r="Q101" s="703"/>
      <c r="R101" s="130"/>
    </row>
    <row r="102" spans="1:18" ht="5.0999999999999996" customHeight="1" x14ac:dyDescent="0.25">
      <c r="A102" s="805"/>
      <c r="B102" s="806"/>
      <c r="C102" s="806"/>
      <c r="D102" s="806"/>
      <c r="E102" s="806"/>
      <c r="F102" s="806"/>
      <c r="G102" s="806"/>
      <c r="H102" s="806"/>
      <c r="I102" s="806"/>
      <c r="J102" s="806"/>
      <c r="K102" s="806"/>
      <c r="L102" s="806"/>
      <c r="M102" s="806"/>
      <c r="N102" s="806"/>
      <c r="O102" s="806"/>
      <c r="P102" s="806"/>
      <c r="Q102" s="806"/>
      <c r="R102" s="807"/>
    </row>
    <row r="103" spans="1:18" ht="24" customHeight="1" x14ac:dyDescent="0.25">
      <c r="A103" s="813" t="s">
        <v>824</v>
      </c>
      <c r="B103" s="814"/>
      <c r="C103" s="814"/>
      <c r="D103" s="814"/>
      <c r="E103" s="814"/>
      <c r="F103" s="732"/>
      <c r="G103" s="732"/>
      <c r="H103" s="368"/>
      <c r="I103" s="375"/>
      <c r="J103" s="806"/>
      <c r="K103" s="806"/>
      <c r="L103" s="806"/>
      <c r="M103" s="806"/>
      <c r="N103" s="806"/>
      <c r="O103" s="806"/>
      <c r="P103" s="806"/>
      <c r="Q103" s="806"/>
      <c r="R103" s="807"/>
    </row>
    <row r="104" spans="1:18" ht="5.0999999999999996" customHeight="1" x14ac:dyDescent="0.25">
      <c r="A104" s="805"/>
      <c r="B104" s="806"/>
      <c r="C104" s="806"/>
      <c r="D104" s="806"/>
      <c r="E104" s="806"/>
      <c r="F104" s="806"/>
      <c r="G104" s="806"/>
      <c r="H104" s="806"/>
      <c r="I104" s="806"/>
      <c r="J104" s="806"/>
      <c r="K104" s="806"/>
      <c r="L104" s="806"/>
      <c r="M104" s="806"/>
      <c r="N104" s="806"/>
      <c r="O104" s="806"/>
      <c r="P104" s="806"/>
      <c r="Q104" s="806"/>
      <c r="R104" s="807"/>
    </row>
    <row r="105" spans="1:18" ht="24" customHeight="1" x14ac:dyDescent="0.25">
      <c r="A105" s="813" t="s">
        <v>825</v>
      </c>
      <c r="B105" s="814"/>
      <c r="C105" s="814"/>
      <c r="D105" s="814"/>
      <c r="E105" s="814"/>
      <c r="F105" s="732"/>
      <c r="G105" s="732"/>
      <c r="H105" s="368"/>
      <c r="I105" s="375"/>
      <c r="J105" s="806"/>
      <c r="K105" s="806"/>
      <c r="L105" s="806"/>
      <c r="M105" s="806"/>
      <c r="N105" s="806"/>
      <c r="O105" s="806"/>
      <c r="P105" s="806"/>
      <c r="Q105" s="806"/>
      <c r="R105" s="807"/>
    </row>
    <row r="106" spans="1:18" ht="5.0999999999999996" customHeight="1" x14ac:dyDescent="0.25">
      <c r="A106" s="805"/>
      <c r="B106" s="806"/>
      <c r="C106" s="806"/>
      <c r="D106" s="806"/>
      <c r="E106" s="806"/>
      <c r="F106" s="806"/>
      <c r="G106" s="806"/>
      <c r="H106" s="806"/>
      <c r="I106" s="806"/>
      <c r="J106" s="806"/>
      <c r="K106" s="806"/>
      <c r="L106" s="806"/>
      <c r="M106" s="806"/>
      <c r="N106" s="806"/>
      <c r="O106" s="806"/>
      <c r="P106" s="806"/>
      <c r="Q106" s="806"/>
      <c r="R106" s="807"/>
    </row>
    <row r="107" spans="1:18" ht="24" customHeight="1" x14ac:dyDescent="0.25">
      <c r="A107" s="813" t="s">
        <v>269</v>
      </c>
      <c r="B107" s="814"/>
      <c r="C107" s="814"/>
      <c r="D107" s="814"/>
      <c r="E107" s="814"/>
      <c r="F107" s="732"/>
      <c r="G107" s="732"/>
      <c r="H107" s="368"/>
      <c r="I107" s="375"/>
      <c r="J107" s="806"/>
      <c r="K107" s="806"/>
      <c r="L107" s="806"/>
      <c r="M107" s="806"/>
      <c r="N107" s="806"/>
      <c r="O107" s="806"/>
      <c r="P107" s="806"/>
      <c r="Q107" s="806"/>
      <c r="R107" s="807"/>
    </row>
    <row r="108" spans="1:18" ht="5.0999999999999996" customHeight="1" x14ac:dyDescent="0.25">
      <c r="A108" s="805"/>
      <c r="B108" s="806"/>
      <c r="C108" s="806"/>
      <c r="D108" s="806"/>
      <c r="E108" s="806"/>
      <c r="F108" s="806"/>
      <c r="G108" s="806"/>
      <c r="H108" s="806"/>
      <c r="I108" s="806"/>
      <c r="J108" s="806"/>
      <c r="K108" s="806"/>
      <c r="L108" s="806"/>
      <c r="M108" s="806"/>
      <c r="N108" s="806"/>
      <c r="O108" s="806"/>
      <c r="P108" s="806"/>
      <c r="Q108" s="806"/>
      <c r="R108" s="807"/>
    </row>
    <row r="109" spans="1:18" ht="24" customHeight="1" x14ac:dyDescent="0.25">
      <c r="A109" s="813" t="s">
        <v>826</v>
      </c>
      <c r="B109" s="814"/>
      <c r="C109" s="814"/>
      <c r="D109" s="814"/>
      <c r="E109" s="814"/>
      <c r="F109" s="732"/>
      <c r="G109" s="732"/>
      <c r="H109" s="368"/>
      <c r="I109" s="375"/>
      <c r="J109" s="806"/>
      <c r="K109" s="806"/>
      <c r="L109" s="806"/>
      <c r="M109" s="806"/>
      <c r="N109" s="806"/>
      <c r="O109" s="806"/>
      <c r="P109" s="806"/>
      <c r="Q109" s="806"/>
      <c r="R109" s="807"/>
    </row>
    <row r="110" spans="1:18" ht="5.0999999999999996" customHeight="1" x14ac:dyDescent="0.25">
      <c r="A110" s="805"/>
      <c r="B110" s="806"/>
      <c r="C110" s="806"/>
      <c r="D110" s="806"/>
      <c r="E110" s="806"/>
      <c r="F110" s="806"/>
      <c r="G110" s="806"/>
      <c r="H110" s="806"/>
      <c r="I110" s="806"/>
      <c r="J110" s="806"/>
      <c r="K110" s="806"/>
      <c r="L110" s="806"/>
      <c r="M110" s="806"/>
      <c r="N110" s="806"/>
      <c r="O110" s="806"/>
      <c r="P110" s="806"/>
      <c r="Q110" s="806"/>
      <c r="R110" s="807"/>
    </row>
    <row r="111" spans="1:18" ht="24" customHeight="1" x14ac:dyDescent="0.25">
      <c r="A111" s="813" t="s">
        <v>266</v>
      </c>
      <c r="B111" s="814"/>
      <c r="C111" s="814"/>
      <c r="D111" s="806" t="s">
        <v>104</v>
      </c>
      <c r="E111" s="806"/>
      <c r="F111" s="815"/>
      <c r="G111" s="815"/>
      <c r="H111" s="377"/>
      <c r="I111" s="814" t="s">
        <v>270</v>
      </c>
      <c r="J111" s="814"/>
      <c r="K111" s="814"/>
      <c r="L111" s="814"/>
      <c r="M111" s="814"/>
      <c r="N111" s="703"/>
      <c r="O111" s="703"/>
      <c r="P111" s="703"/>
      <c r="Q111" s="703"/>
      <c r="R111" s="130"/>
    </row>
    <row r="112" spans="1:18" ht="5.0999999999999996" customHeight="1" x14ac:dyDescent="0.25">
      <c r="A112" s="805"/>
      <c r="B112" s="806"/>
      <c r="C112" s="806"/>
      <c r="D112" s="806"/>
      <c r="E112" s="806"/>
      <c r="F112" s="806"/>
      <c r="G112" s="806"/>
      <c r="H112" s="806"/>
      <c r="I112" s="806"/>
      <c r="J112" s="806"/>
      <c r="K112" s="806"/>
      <c r="L112" s="806"/>
      <c r="M112" s="806"/>
      <c r="N112" s="806"/>
      <c r="O112" s="806"/>
      <c r="P112" s="806"/>
      <c r="Q112" s="806"/>
      <c r="R112" s="807"/>
    </row>
    <row r="113" spans="1:18" ht="24" customHeight="1" x14ac:dyDescent="0.25">
      <c r="A113" s="541" t="s">
        <v>827</v>
      </c>
      <c r="B113" s="548"/>
      <c r="C113" s="548"/>
      <c r="D113" s="548"/>
      <c r="E113" s="548"/>
      <c r="F113" s="732"/>
      <c r="G113" s="732"/>
      <c r="H113" s="368"/>
      <c r="I113" s="375"/>
      <c r="J113" s="806"/>
      <c r="K113" s="806"/>
      <c r="L113" s="806"/>
      <c r="M113" s="806"/>
      <c r="N113" s="806"/>
      <c r="O113" s="806"/>
      <c r="P113" s="806"/>
      <c r="Q113" s="806"/>
      <c r="R113" s="807"/>
    </row>
    <row r="114" spans="1:18" ht="5.0999999999999996" customHeight="1" x14ac:dyDescent="0.25">
      <c r="A114" s="805"/>
      <c r="B114" s="806"/>
      <c r="C114" s="806"/>
      <c r="D114" s="806"/>
      <c r="E114" s="806"/>
      <c r="F114" s="806"/>
      <c r="G114" s="806"/>
      <c r="H114" s="806"/>
      <c r="I114" s="806"/>
      <c r="J114" s="806"/>
      <c r="K114" s="806"/>
      <c r="L114" s="806"/>
      <c r="M114" s="806"/>
      <c r="N114" s="806"/>
      <c r="O114" s="806"/>
      <c r="P114" s="806"/>
      <c r="Q114" s="806"/>
      <c r="R114" s="807"/>
    </row>
    <row r="115" spans="1:18" ht="24" customHeight="1" x14ac:dyDescent="0.25">
      <c r="A115" s="813" t="s">
        <v>266</v>
      </c>
      <c r="B115" s="814"/>
      <c r="C115" s="814"/>
      <c r="D115" s="806" t="s">
        <v>104</v>
      </c>
      <c r="E115" s="806"/>
      <c r="F115" s="815"/>
      <c r="G115" s="815"/>
      <c r="H115" s="377"/>
      <c r="I115" s="814" t="s">
        <v>267</v>
      </c>
      <c r="J115" s="814"/>
      <c r="K115" s="814"/>
      <c r="L115" s="814"/>
      <c r="M115" s="814"/>
      <c r="N115" s="703"/>
      <c r="O115" s="703"/>
      <c r="P115" s="703"/>
      <c r="Q115" s="703"/>
      <c r="R115" s="130"/>
    </row>
    <row r="116" spans="1:18" ht="5.0999999999999996" customHeight="1" x14ac:dyDescent="0.25">
      <c r="A116" s="797"/>
      <c r="B116" s="798"/>
      <c r="C116" s="798"/>
      <c r="D116" s="798"/>
      <c r="E116" s="798"/>
      <c r="F116" s="798"/>
      <c r="G116" s="798"/>
      <c r="H116" s="798"/>
      <c r="I116" s="798"/>
      <c r="J116" s="798"/>
      <c r="K116" s="798"/>
      <c r="L116" s="798"/>
      <c r="M116" s="798"/>
      <c r="N116" s="798"/>
      <c r="O116" s="798"/>
      <c r="P116" s="798"/>
      <c r="Q116" s="798"/>
      <c r="R116" s="799"/>
    </row>
    <row r="117" spans="1:18" ht="29.1" customHeight="1" x14ac:dyDescent="0.25">
      <c r="A117" s="827" t="s">
        <v>271</v>
      </c>
      <c r="B117" s="828"/>
      <c r="C117" s="828"/>
      <c r="D117" s="828"/>
      <c r="E117" s="828"/>
      <c r="F117" s="828"/>
      <c r="G117" s="828"/>
      <c r="H117" s="828"/>
      <c r="I117" s="828"/>
      <c r="J117" s="828"/>
      <c r="K117" s="828"/>
      <c r="L117" s="828"/>
      <c r="M117" s="828"/>
      <c r="N117" s="828"/>
      <c r="O117" s="828"/>
      <c r="P117" s="828"/>
      <c r="Q117" s="828"/>
      <c r="R117" s="829"/>
    </row>
    <row r="118" spans="1:18" ht="5.0999999999999996" customHeight="1" x14ac:dyDescent="0.25">
      <c r="A118" s="811"/>
      <c r="B118" s="774"/>
      <c r="C118" s="774"/>
      <c r="D118" s="774"/>
      <c r="E118" s="774"/>
      <c r="F118" s="774"/>
      <c r="G118" s="774"/>
      <c r="H118" s="774"/>
      <c r="I118" s="774"/>
      <c r="J118" s="774"/>
      <c r="K118" s="774"/>
      <c r="L118" s="774"/>
      <c r="M118" s="774"/>
      <c r="N118" s="774"/>
      <c r="O118" s="774"/>
      <c r="P118" s="774"/>
      <c r="Q118" s="774"/>
      <c r="R118" s="812"/>
    </row>
    <row r="119" spans="1:18" ht="24" customHeight="1" x14ac:dyDescent="0.25">
      <c r="A119" s="813" t="s">
        <v>1210</v>
      </c>
      <c r="B119" s="814"/>
      <c r="C119" s="814"/>
      <c r="D119" s="814"/>
      <c r="E119" s="814"/>
      <c r="F119" s="814"/>
      <c r="G119" s="814"/>
      <c r="H119" s="368"/>
      <c r="I119" s="732"/>
      <c r="J119" s="732"/>
      <c r="K119" s="732"/>
      <c r="L119" s="732"/>
      <c r="M119" s="806"/>
      <c r="N119" s="806"/>
      <c r="O119" s="806"/>
      <c r="P119" s="806"/>
      <c r="Q119" s="806"/>
      <c r="R119" s="807"/>
    </row>
    <row r="120" spans="1:18" ht="5.0999999999999996" customHeight="1" x14ac:dyDescent="0.25">
      <c r="A120" s="805"/>
      <c r="B120" s="806"/>
      <c r="C120" s="806"/>
      <c r="D120" s="806"/>
      <c r="E120" s="806"/>
      <c r="F120" s="806"/>
      <c r="G120" s="806"/>
      <c r="H120" s="806"/>
      <c r="I120" s="806"/>
      <c r="J120" s="806"/>
      <c r="K120" s="806"/>
      <c r="L120" s="806"/>
      <c r="M120" s="806"/>
      <c r="N120" s="806"/>
      <c r="O120" s="806"/>
      <c r="P120" s="806"/>
      <c r="Q120" s="806"/>
      <c r="R120" s="807"/>
    </row>
    <row r="121" spans="1:18" ht="24" customHeight="1" x14ac:dyDescent="0.25">
      <c r="A121" s="813" t="s">
        <v>272</v>
      </c>
      <c r="B121" s="814"/>
      <c r="C121" s="814"/>
      <c r="D121" s="814"/>
      <c r="E121" s="814"/>
      <c r="F121" s="814"/>
      <c r="G121" s="814"/>
      <c r="H121" s="368"/>
      <c r="I121" s="703"/>
      <c r="J121" s="703"/>
      <c r="K121" s="703"/>
      <c r="L121" s="703"/>
      <c r="M121" s="806"/>
      <c r="N121" s="806"/>
      <c r="O121" s="806"/>
      <c r="P121" s="806"/>
      <c r="Q121" s="806"/>
      <c r="R121" s="807"/>
    </row>
    <row r="122" spans="1:18" ht="5.0999999999999996" customHeight="1" x14ac:dyDescent="0.25">
      <c r="A122" s="797"/>
      <c r="B122" s="798"/>
      <c r="C122" s="798"/>
      <c r="D122" s="798"/>
      <c r="E122" s="798"/>
      <c r="F122" s="798"/>
      <c r="G122" s="798"/>
      <c r="H122" s="798"/>
      <c r="I122" s="798"/>
      <c r="J122" s="798"/>
      <c r="K122" s="798"/>
      <c r="L122" s="798"/>
      <c r="M122" s="798"/>
      <c r="N122" s="798"/>
      <c r="O122" s="798"/>
      <c r="P122" s="798"/>
      <c r="Q122" s="798"/>
      <c r="R122" s="799"/>
    </row>
    <row r="123" spans="1:18" ht="29.1" customHeight="1" x14ac:dyDescent="0.25">
      <c r="A123" s="827" t="s">
        <v>273</v>
      </c>
      <c r="B123" s="828"/>
      <c r="C123" s="828"/>
      <c r="D123" s="828"/>
      <c r="E123" s="828"/>
      <c r="F123" s="828"/>
      <c r="G123" s="828"/>
      <c r="H123" s="828"/>
      <c r="I123" s="828"/>
      <c r="J123" s="828"/>
      <c r="K123" s="828"/>
      <c r="L123" s="828"/>
      <c r="M123" s="828"/>
      <c r="N123" s="828"/>
      <c r="O123" s="828"/>
      <c r="P123" s="828"/>
      <c r="Q123" s="828"/>
      <c r="R123" s="829"/>
    </row>
    <row r="124" spans="1:18" ht="5.0999999999999996" customHeight="1" x14ac:dyDescent="0.25">
      <c r="A124" s="811"/>
      <c r="B124" s="774"/>
      <c r="C124" s="774"/>
      <c r="D124" s="774"/>
      <c r="E124" s="774"/>
      <c r="F124" s="774"/>
      <c r="G124" s="774"/>
      <c r="H124" s="774"/>
      <c r="I124" s="774"/>
      <c r="J124" s="774"/>
      <c r="K124" s="774"/>
      <c r="L124" s="774"/>
      <c r="M124" s="774"/>
      <c r="N124" s="774"/>
      <c r="O124" s="774"/>
      <c r="P124" s="774"/>
      <c r="Q124" s="774"/>
      <c r="R124" s="812"/>
    </row>
    <row r="125" spans="1:18" ht="24" customHeight="1" x14ac:dyDescent="0.25">
      <c r="A125" s="822" t="s">
        <v>274</v>
      </c>
      <c r="B125" s="823"/>
      <c r="C125" s="823"/>
      <c r="D125" s="823"/>
      <c r="E125" s="703"/>
      <c r="F125" s="703"/>
      <c r="G125" s="703"/>
      <c r="H125" s="703"/>
      <c r="I125" s="703"/>
      <c r="J125" s="703"/>
      <c r="K125" s="703"/>
      <c r="L125" s="703"/>
      <c r="M125" s="703"/>
      <c r="N125" s="703"/>
      <c r="O125" s="703"/>
      <c r="P125" s="703"/>
      <c r="Q125" s="703"/>
      <c r="R125" s="818"/>
    </row>
    <row r="126" spans="1:18" ht="5.0999999999999996" customHeight="1" x14ac:dyDescent="0.25">
      <c r="A126" s="805"/>
      <c r="B126" s="806"/>
      <c r="C126" s="806"/>
      <c r="D126" s="806"/>
      <c r="E126" s="806"/>
      <c r="F126" s="806"/>
      <c r="G126" s="806"/>
      <c r="H126" s="806"/>
      <c r="I126" s="806"/>
      <c r="J126" s="806"/>
      <c r="K126" s="806"/>
      <c r="L126" s="806"/>
      <c r="M126" s="806"/>
      <c r="N126" s="806"/>
      <c r="O126" s="806"/>
      <c r="P126" s="806"/>
      <c r="Q126" s="806"/>
      <c r="R126" s="807"/>
    </row>
    <row r="127" spans="1:18" ht="24" customHeight="1" x14ac:dyDescent="0.25">
      <c r="A127" s="822" t="s">
        <v>99</v>
      </c>
      <c r="B127" s="823"/>
      <c r="C127" s="823"/>
      <c r="D127" s="823"/>
      <c r="E127" s="703"/>
      <c r="F127" s="703"/>
      <c r="G127" s="703"/>
      <c r="H127" s="703"/>
      <c r="I127" s="703"/>
      <c r="J127" s="703"/>
      <c r="K127" s="703"/>
      <c r="L127" s="703"/>
      <c r="M127" s="703"/>
      <c r="N127" s="703"/>
      <c r="O127" s="703"/>
      <c r="P127" s="703"/>
      <c r="Q127" s="703"/>
      <c r="R127" s="818"/>
    </row>
    <row r="128" spans="1:18" ht="5.0999999999999996" customHeight="1" x14ac:dyDescent="0.25">
      <c r="A128" s="805"/>
      <c r="B128" s="806"/>
      <c r="C128" s="806"/>
      <c r="D128" s="806"/>
      <c r="E128" s="806"/>
      <c r="F128" s="806"/>
      <c r="G128" s="806"/>
      <c r="H128" s="806"/>
      <c r="I128" s="806"/>
      <c r="J128" s="806"/>
      <c r="K128" s="806"/>
      <c r="L128" s="806"/>
      <c r="M128" s="806"/>
      <c r="N128" s="806"/>
      <c r="O128" s="806"/>
      <c r="P128" s="806"/>
      <c r="Q128" s="806"/>
      <c r="R128" s="807"/>
    </row>
    <row r="129" spans="1:18" ht="24" customHeight="1" x14ac:dyDescent="0.25">
      <c r="A129" s="822" t="s">
        <v>275</v>
      </c>
      <c r="B129" s="823"/>
      <c r="C129" s="823"/>
      <c r="D129" s="823"/>
      <c r="E129" s="703"/>
      <c r="F129" s="703"/>
      <c r="G129" s="703"/>
      <c r="H129" s="703"/>
      <c r="I129" s="826" t="s">
        <v>276</v>
      </c>
      <c r="J129" s="806"/>
      <c r="K129" s="806"/>
      <c r="L129" s="806"/>
      <c r="M129" s="806"/>
      <c r="N129" s="825"/>
      <c r="O129" s="703"/>
      <c r="P129" s="703"/>
      <c r="Q129" s="703"/>
      <c r="R129" s="127"/>
    </row>
    <row r="130" spans="1:18" ht="5.0999999999999996" customHeight="1" x14ac:dyDescent="0.25">
      <c r="A130" s="805"/>
      <c r="B130" s="806"/>
      <c r="C130" s="806"/>
      <c r="D130" s="806"/>
      <c r="E130" s="806"/>
      <c r="F130" s="806"/>
      <c r="G130" s="806"/>
      <c r="H130" s="806"/>
      <c r="I130" s="806"/>
      <c r="J130" s="806"/>
      <c r="K130" s="806"/>
      <c r="L130" s="806"/>
      <c r="M130" s="806"/>
      <c r="N130" s="806"/>
      <c r="O130" s="806"/>
      <c r="P130" s="806"/>
      <c r="Q130" s="806"/>
      <c r="R130" s="807"/>
    </row>
    <row r="131" spans="1:18" ht="24" customHeight="1" x14ac:dyDescent="0.25">
      <c r="A131" s="551" t="s">
        <v>277</v>
      </c>
      <c r="B131" s="552"/>
      <c r="C131" s="552"/>
      <c r="D131" s="552"/>
      <c r="E131" s="545"/>
      <c r="F131" s="545"/>
      <c r="G131" s="824"/>
      <c r="H131" s="506"/>
      <c r="I131" s="806" t="s">
        <v>278</v>
      </c>
      <c r="J131" s="806"/>
      <c r="K131" s="806"/>
      <c r="L131" s="806"/>
      <c r="M131" s="806"/>
      <c r="N131" s="825"/>
      <c r="O131" s="545"/>
      <c r="P131" s="545"/>
      <c r="Q131" s="545"/>
      <c r="R131" s="10"/>
    </row>
    <row r="132" spans="1:18" ht="5.0999999999999996" customHeight="1" x14ac:dyDescent="0.25">
      <c r="A132" s="805"/>
      <c r="B132" s="806"/>
      <c r="C132" s="806"/>
      <c r="D132" s="806"/>
      <c r="E132" s="806"/>
      <c r="F132" s="806"/>
      <c r="G132" s="806"/>
      <c r="H132" s="806"/>
      <c r="I132" s="806"/>
      <c r="J132" s="806"/>
      <c r="K132" s="806"/>
      <c r="L132" s="806"/>
      <c r="M132" s="806"/>
      <c r="N132" s="806"/>
      <c r="O132" s="806"/>
      <c r="P132" s="806"/>
      <c r="Q132" s="806"/>
      <c r="R132" s="807"/>
    </row>
    <row r="133" spans="1:18" ht="24" customHeight="1" x14ac:dyDescent="0.25">
      <c r="A133" s="822" t="s">
        <v>279</v>
      </c>
      <c r="B133" s="823"/>
      <c r="C133" s="823"/>
      <c r="D133" s="823"/>
      <c r="E133" s="703"/>
      <c r="F133" s="703"/>
      <c r="G133" s="703"/>
      <c r="H133" s="703"/>
      <c r="I133" s="703"/>
      <c r="J133" s="703"/>
      <c r="K133" s="703"/>
      <c r="L133" s="703"/>
      <c r="M133" s="703"/>
      <c r="N133" s="703"/>
      <c r="O133" s="703"/>
      <c r="P133" s="703"/>
      <c r="Q133" s="703"/>
      <c r="R133" s="818"/>
    </row>
    <row r="134" spans="1:18" ht="5.0999999999999996" customHeight="1" x14ac:dyDescent="0.25">
      <c r="A134" s="805"/>
      <c r="B134" s="806"/>
      <c r="C134" s="806"/>
      <c r="D134" s="806"/>
      <c r="E134" s="806"/>
      <c r="F134" s="806"/>
      <c r="G134" s="806"/>
      <c r="H134" s="806"/>
      <c r="I134" s="806"/>
      <c r="J134" s="806"/>
      <c r="K134" s="806"/>
      <c r="L134" s="806"/>
      <c r="M134" s="806"/>
      <c r="N134" s="806"/>
      <c r="O134" s="806"/>
      <c r="P134" s="806"/>
      <c r="Q134" s="806"/>
      <c r="R134" s="807"/>
    </row>
    <row r="135" spans="1:18" ht="24" customHeight="1" x14ac:dyDescent="0.25">
      <c r="A135" s="822" t="s">
        <v>280</v>
      </c>
      <c r="B135" s="823"/>
      <c r="C135" s="823"/>
      <c r="D135" s="823"/>
      <c r="E135" s="703"/>
      <c r="F135" s="703"/>
      <c r="G135" s="703"/>
      <c r="H135" s="703"/>
      <c r="I135" s="703"/>
      <c r="J135" s="703"/>
      <c r="K135" s="703"/>
      <c r="L135" s="703"/>
      <c r="M135" s="703"/>
      <c r="N135" s="703"/>
      <c r="O135" s="703"/>
      <c r="P135" s="703"/>
      <c r="Q135" s="703"/>
      <c r="R135" s="818"/>
    </row>
    <row r="136" spans="1:18" ht="5.0999999999999996" customHeight="1" x14ac:dyDescent="0.25">
      <c r="A136" s="805"/>
      <c r="B136" s="806"/>
      <c r="C136" s="806"/>
      <c r="D136" s="806"/>
      <c r="E136" s="806"/>
      <c r="F136" s="806"/>
      <c r="G136" s="806"/>
      <c r="H136" s="806"/>
      <c r="I136" s="806"/>
      <c r="J136" s="806"/>
      <c r="K136" s="806"/>
      <c r="L136" s="806"/>
      <c r="M136" s="806"/>
      <c r="N136" s="806"/>
      <c r="O136" s="806"/>
      <c r="P136" s="806"/>
      <c r="Q136" s="806"/>
      <c r="R136" s="807"/>
    </row>
    <row r="137" spans="1:18" ht="24" customHeight="1" x14ac:dyDescent="0.25">
      <c r="A137" s="822" t="s">
        <v>281</v>
      </c>
      <c r="B137" s="823"/>
      <c r="C137" s="823"/>
      <c r="D137" s="823"/>
      <c r="E137" s="703"/>
      <c r="F137" s="703"/>
      <c r="G137" s="703"/>
      <c r="H137" s="703"/>
      <c r="I137" s="703"/>
      <c r="J137" s="703"/>
      <c r="K137" s="703"/>
      <c r="L137" s="703"/>
      <c r="M137" s="703"/>
      <c r="N137" s="703"/>
      <c r="O137" s="703"/>
      <c r="P137" s="703"/>
      <c r="Q137" s="703"/>
      <c r="R137" s="818"/>
    </row>
    <row r="138" spans="1:18" ht="5.0999999999999996" customHeight="1" x14ac:dyDescent="0.25">
      <c r="A138" s="805"/>
      <c r="B138" s="806"/>
      <c r="C138" s="806"/>
      <c r="D138" s="806"/>
      <c r="E138" s="806"/>
      <c r="F138" s="806"/>
      <c r="G138" s="806"/>
      <c r="H138" s="806"/>
      <c r="I138" s="806"/>
      <c r="J138" s="806"/>
      <c r="K138" s="806"/>
      <c r="L138" s="806"/>
      <c r="M138" s="806"/>
      <c r="N138" s="806"/>
      <c r="O138" s="806"/>
      <c r="P138" s="806"/>
      <c r="Q138" s="806"/>
      <c r="R138" s="807"/>
    </row>
    <row r="139" spans="1:18" ht="24" customHeight="1" x14ac:dyDescent="0.25">
      <c r="A139" s="551" t="s">
        <v>282</v>
      </c>
      <c r="B139" s="552"/>
      <c r="C139" s="552"/>
      <c r="D139" s="552"/>
      <c r="E139" s="703"/>
      <c r="F139" s="703"/>
      <c r="G139" s="703"/>
      <c r="H139" s="703"/>
      <c r="I139" s="703"/>
      <c r="J139" s="703"/>
      <c r="K139" s="703"/>
      <c r="L139" s="703"/>
      <c r="M139" s="703"/>
      <c r="N139" s="703"/>
      <c r="O139" s="703"/>
      <c r="P139" s="703"/>
      <c r="Q139" s="703"/>
      <c r="R139" s="818"/>
    </row>
    <row r="140" spans="1:18" ht="5.0999999999999996" customHeight="1" x14ac:dyDescent="0.25">
      <c r="A140" s="805"/>
      <c r="B140" s="806"/>
      <c r="C140" s="806"/>
      <c r="D140" s="806"/>
      <c r="E140" s="806"/>
      <c r="F140" s="806"/>
      <c r="G140" s="806"/>
      <c r="H140" s="806"/>
      <c r="I140" s="806"/>
      <c r="J140" s="806"/>
      <c r="K140" s="806"/>
      <c r="L140" s="806"/>
      <c r="M140" s="806"/>
      <c r="N140" s="806"/>
      <c r="O140" s="806"/>
      <c r="P140" s="806"/>
      <c r="Q140" s="806"/>
      <c r="R140" s="807"/>
    </row>
    <row r="141" spans="1:18" ht="24" customHeight="1" x14ac:dyDescent="0.25">
      <c r="A141" s="822" t="s">
        <v>283</v>
      </c>
      <c r="B141" s="823"/>
      <c r="C141" s="823"/>
      <c r="D141" s="823"/>
      <c r="E141" s="732"/>
      <c r="F141" s="732"/>
      <c r="G141" s="368"/>
      <c r="H141" s="375"/>
      <c r="I141" s="375"/>
      <c r="J141" s="375"/>
      <c r="K141" s="375"/>
      <c r="L141" s="375"/>
      <c r="M141" s="375"/>
      <c r="N141" s="375"/>
      <c r="O141" s="375"/>
      <c r="P141" s="375"/>
      <c r="Q141" s="375"/>
      <c r="R141" s="131"/>
    </row>
    <row r="142" spans="1:18" ht="5.0999999999999996" customHeight="1" x14ac:dyDescent="0.25">
      <c r="A142" s="805"/>
      <c r="B142" s="806"/>
      <c r="C142" s="806"/>
      <c r="D142" s="806"/>
      <c r="E142" s="806"/>
      <c r="F142" s="806"/>
      <c r="G142" s="806"/>
      <c r="H142" s="806"/>
      <c r="I142" s="806"/>
      <c r="J142" s="806"/>
      <c r="K142" s="806"/>
      <c r="L142" s="806"/>
      <c r="M142" s="806"/>
      <c r="N142" s="806"/>
      <c r="O142" s="806"/>
      <c r="P142" s="806"/>
      <c r="Q142" s="806"/>
      <c r="R142" s="807"/>
    </row>
    <row r="143" spans="1:18" ht="24" customHeight="1" x14ac:dyDescent="0.25">
      <c r="A143" s="822" t="s">
        <v>284</v>
      </c>
      <c r="B143" s="823"/>
      <c r="C143" s="823"/>
      <c r="D143" s="823"/>
      <c r="E143" s="703"/>
      <c r="F143" s="703"/>
      <c r="G143" s="703"/>
      <c r="H143" s="703"/>
      <c r="I143" s="703"/>
      <c r="J143" s="703"/>
      <c r="K143" s="703"/>
      <c r="L143" s="703"/>
      <c r="M143" s="703"/>
      <c r="N143" s="703"/>
      <c r="O143" s="703"/>
      <c r="P143" s="703"/>
      <c r="Q143" s="703"/>
      <c r="R143" s="818"/>
    </row>
    <row r="144" spans="1:18" ht="5.0999999999999996" customHeight="1" x14ac:dyDescent="0.25">
      <c r="A144" s="805"/>
      <c r="B144" s="806"/>
      <c r="C144" s="806"/>
      <c r="D144" s="806"/>
      <c r="E144" s="806"/>
      <c r="F144" s="806"/>
      <c r="G144" s="806"/>
      <c r="H144" s="806"/>
      <c r="I144" s="806"/>
      <c r="J144" s="806"/>
      <c r="K144" s="806"/>
      <c r="L144" s="806"/>
      <c r="M144" s="806"/>
      <c r="N144" s="806"/>
      <c r="O144" s="806"/>
      <c r="P144" s="806"/>
      <c r="Q144" s="806"/>
      <c r="R144" s="807"/>
    </row>
    <row r="145" spans="1:18" ht="24" customHeight="1" x14ac:dyDescent="0.25">
      <c r="A145" s="816" t="s">
        <v>285</v>
      </c>
      <c r="B145" s="817"/>
      <c r="C145" s="817"/>
      <c r="D145" s="817"/>
      <c r="E145" s="703"/>
      <c r="F145" s="703"/>
      <c r="G145" s="703"/>
      <c r="H145" s="703"/>
      <c r="I145" s="703"/>
      <c r="J145" s="703"/>
      <c r="K145" s="703"/>
      <c r="L145" s="703"/>
      <c r="M145" s="703"/>
      <c r="N145" s="703"/>
      <c r="O145" s="703"/>
      <c r="P145" s="703"/>
      <c r="Q145" s="703"/>
      <c r="R145" s="818"/>
    </row>
    <row r="146" spans="1:18" ht="5.0999999999999996" customHeight="1" x14ac:dyDescent="0.25">
      <c r="A146" s="797"/>
      <c r="B146" s="798"/>
      <c r="C146" s="798"/>
      <c r="D146" s="798"/>
      <c r="E146" s="798"/>
      <c r="F146" s="798"/>
      <c r="G146" s="798"/>
      <c r="H146" s="798"/>
      <c r="I146" s="798"/>
      <c r="J146" s="798"/>
      <c r="K146" s="798"/>
      <c r="L146" s="798"/>
      <c r="M146" s="798"/>
      <c r="N146" s="798"/>
      <c r="O146" s="798"/>
      <c r="P146" s="798"/>
      <c r="Q146" s="798"/>
      <c r="R146" s="799"/>
    </row>
    <row r="147" spans="1:18" ht="29.1" customHeight="1" x14ac:dyDescent="0.25">
      <c r="A147" s="819" t="s">
        <v>286</v>
      </c>
      <c r="B147" s="820"/>
      <c r="C147" s="820"/>
      <c r="D147" s="820"/>
      <c r="E147" s="820"/>
      <c r="F147" s="820"/>
      <c r="G147" s="820"/>
      <c r="H147" s="820"/>
      <c r="I147" s="820"/>
      <c r="J147" s="820"/>
      <c r="K147" s="820"/>
      <c r="L147" s="820"/>
      <c r="M147" s="820"/>
      <c r="N147" s="820"/>
      <c r="O147" s="820"/>
      <c r="P147" s="820"/>
      <c r="Q147" s="820"/>
      <c r="R147" s="821"/>
    </row>
    <row r="148" spans="1:18" ht="5.0999999999999996" customHeight="1" x14ac:dyDescent="0.25">
      <c r="A148" s="811"/>
      <c r="B148" s="774"/>
      <c r="C148" s="774"/>
      <c r="D148" s="774"/>
      <c r="E148" s="774"/>
      <c r="F148" s="774"/>
      <c r="G148" s="774"/>
      <c r="H148" s="774"/>
      <c r="I148" s="774"/>
      <c r="J148" s="774"/>
      <c r="K148" s="774"/>
      <c r="L148" s="774"/>
      <c r="M148" s="774"/>
      <c r="N148" s="774"/>
      <c r="O148" s="774"/>
      <c r="P148" s="774"/>
      <c r="Q148" s="774"/>
      <c r="R148" s="812"/>
    </row>
    <row r="149" spans="1:18" ht="24" customHeight="1" x14ac:dyDescent="0.25">
      <c r="A149" s="813" t="s">
        <v>287</v>
      </c>
      <c r="B149" s="814"/>
      <c r="C149" s="814"/>
      <c r="D149" s="814"/>
      <c r="E149" s="814"/>
      <c r="F149" s="814"/>
      <c r="G149" s="814"/>
      <c r="H149" s="377"/>
      <c r="I149" s="368"/>
      <c r="J149" s="703"/>
      <c r="K149" s="703"/>
      <c r="L149" s="703"/>
      <c r="M149" s="133"/>
      <c r="N149" s="806"/>
      <c r="O149" s="806"/>
      <c r="P149" s="806"/>
      <c r="Q149" s="806"/>
      <c r="R149" s="807"/>
    </row>
    <row r="150" spans="1:18" ht="5.0999999999999996" customHeight="1" x14ac:dyDescent="0.25">
      <c r="A150" s="805"/>
      <c r="B150" s="806"/>
      <c r="C150" s="806"/>
      <c r="D150" s="806"/>
      <c r="E150" s="806"/>
      <c r="F150" s="806"/>
      <c r="G150" s="806"/>
      <c r="H150" s="806"/>
      <c r="I150" s="806"/>
      <c r="J150" s="806"/>
      <c r="K150" s="806"/>
      <c r="L150" s="806"/>
      <c r="M150" s="806"/>
      <c r="N150" s="806"/>
      <c r="O150" s="806"/>
      <c r="P150" s="806"/>
      <c r="Q150" s="806"/>
      <c r="R150" s="807"/>
    </row>
    <row r="151" spans="1:18" ht="24" customHeight="1" x14ac:dyDescent="0.25">
      <c r="A151" s="813" t="s">
        <v>828</v>
      </c>
      <c r="B151" s="814"/>
      <c r="C151" s="814"/>
      <c r="D151" s="814"/>
      <c r="E151" s="814"/>
      <c r="F151" s="814"/>
      <c r="G151" s="814"/>
      <c r="H151" s="132"/>
      <c r="I151" s="368"/>
      <c r="J151" s="703"/>
      <c r="K151" s="703"/>
      <c r="L151" s="703"/>
      <c r="M151" s="133"/>
      <c r="N151" s="806"/>
      <c r="O151" s="806"/>
      <c r="P151" s="806"/>
      <c r="Q151" s="806"/>
      <c r="R151" s="807"/>
    </row>
    <row r="152" spans="1:18" ht="5.0999999999999996" customHeight="1" x14ac:dyDescent="0.25">
      <c r="A152" s="805"/>
      <c r="B152" s="806"/>
      <c r="C152" s="806"/>
      <c r="D152" s="806"/>
      <c r="E152" s="806"/>
      <c r="F152" s="806"/>
      <c r="G152" s="806"/>
      <c r="H152" s="806"/>
      <c r="I152" s="806"/>
      <c r="J152" s="806"/>
      <c r="K152" s="806"/>
      <c r="L152" s="806"/>
      <c r="M152" s="806"/>
      <c r="N152" s="806"/>
      <c r="O152" s="806"/>
      <c r="P152" s="806"/>
      <c r="Q152" s="806"/>
      <c r="R152" s="807"/>
    </row>
    <row r="153" spans="1:18" ht="24" customHeight="1" x14ac:dyDescent="0.25">
      <c r="A153" s="813" t="s">
        <v>266</v>
      </c>
      <c r="B153" s="814"/>
      <c r="C153" s="814"/>
      <c r="D153" s="806" t="s">
        <v>104</v>
      </c>
      <c r="E153" s="806"/>
      <c r="F153" s="815"/>
      <c r="G153" s="815"/>
      <c r="H153" s="377"/>
      <c r="I153" s="814" t="s">
        <v>267</v>
      </c>
      <c r="J153" s="814"/>
      <c r="K153" s="814"/>
      <c r="L153" s="814"/>
      <c r="M153" s="814"/>
      <c r="N153" s="703"/>
      <c r="O153" s="703"/>
      <c r="P153" s="703"/>
      <c r="Q153" s="703"/>
      <c r="R153" s="130"/>
    </row>
    <row r="154" spans="1:18" ht="5.0999999999999996" customHeight="1" x14ac:dyDescent="0.25">
      <c r="A154" s="805"/>
      <c r="B154" s="806"/>
      <c r="C154" s="806"/>
      <c r="D154" s="806"/>
      <c r="E154" s="806"/>
      <c r="F154" s="806"/>
      <c r="G154" s="806"/>
      <c r="H154" s="806"/>
      <c r="I154" s="806"/>
      <c r="J154" s="806"/>
      <c r="K154" s="806"/>
      <c r="L154" s="806"/>
      <c r="M154" s="806"/>
      <c r="N154" s="806"/>
      <c r="O154" s="806"/>
      <c r="P154" s="806"/>
      <c r="Q154" s="806"/>
      <c r="R154" s="807"/>
    </row>
    <row r="155" spans="1:18" ht="24" customHeight="1" x14ac:dyDescent="0.25">
      <c r="A155" s="813" t="s">
        <v>829</v>
      </c>
      <c r="B155" s="814"/>
      <c r="C155" s="814"/>
      <c r="D155" s="814"/>
      <c r="E155" s="814"/>
      <c r="F155" s="814"/>
      <c r="G155" s="814"/>
      <c r="H155" s="132"/>
      <c r="I155" s="368"/>
      <c r="J155" s="703"/>
      <c r="K155" s="703"/>
      <c r="L155" s="703"/>
      <c r="M155" s="133"/>
      <c r="N155" s="806"/>
      <c r="O155" s="806"/>
      <c r="P155" s="806"/>
      <c r="Q155" s="806"/>
      <c r="R155" s="807"/>
    </row>
    <row r="156" spans="1:18" ht="5.0999999999999996" customHeight="1" x14ac:dyDescent="0.25">
      <c r="A156" s="805"/>
      <c r="B156" s="806"/>
      <c r="C156" s="806"/>
      <c r="D156" s="806"/>
      <c r="E156" s="806"/>
      <c r="F156" s="806"/>
      <c r="G156" s="806"/>
      <c r="H156" s="806"/>
      <c r="I156" s="806"/>
      <c r="J156" s="806"/>
      <c r="K156" s="806"/>
      <c r="L156" s="806"/>
      <c r="M156" s="806"/>
      <c r="N156" s="806"/>
      <c r="O156" s="806"/>
      <c r="P156" s="806"/>
      <c r="Q156" s="806"/>
      <c r="R156" s="807"/>
    </row>
    <row r="157" spans="1:18" ht="24" customHeight="1" x14ac:dyDescent="0.25">
      <c r="A157" s="813" t="s">
        <v>266</v>
      </c>
      <c r="B157" s="814"/>
      <c r="C157" s="814"/>
      <c r="D157" s="806" t="s">
        <v>104</v>
      </c>
      <c r="E157" s="806"/>
      <c r="F157" s="815"/>
      <c r="G157" s="815"/>
      <c r="H157" s="377"/>
      <c r="I157" s="814" t="s">
        <v>267</v>
      </c>
      <c r="J157" s="814"/>
      <c r="K157" s="814"/>
      <c r="L157" s="814"/>
      <c r="M157" s="814"/>
      <c r="N157" s="703"/>
      <c r="O157" s="703"/>
      <c r="P157" s="703"/>
      <c r="Q157" s="703"/>
      <c r="R157" s="130"/>
    </row>
    <row r="158" spans="1:18" ht="5.0999999999999996" customHeight="1" x14ac:dyDescent="0.25">
      <c r="A158" s="805"/>
      <c r="B158" s="806"/>
      <c r="C158" s="806"/>
      <c r="D158" s="806"/>
      <c r="E158" s="806"/>
      <c r="F158" s="806"/>
      <c r="G158" s="806"/>
      <c r="H158" s="806"/>
      <c r="I158" s="806"/>
      <c r="J158" s="806"/>
      <c r="K158" s="806"/>
      <c r="L158" s="806"/>
      <c r="M158" s="806"/>
      <c r="N158" s="806"/>
      <c r="O158" s="806"/>
      <c r="P158" s="806"/>
      <c r="Q158" s="806"/>
      <c r="R158" s="807"/>
    </row>
    <row r="159" spans="1:18" ht="24" customHeight="1" x14ac:dyDescent="0.25">
      <c r="A159" s="813" t="s">
        <v>830</v>
      </c>
      <c r="B159" s="814"/>
      <c r="C159" s="814"/>
      <c r="D159" s="814"/>
      <c r="E159" s="814"/>
      <c r="F159" s="814"/>
      <c r="G159" s="814"/>
      <c r="H159" s="132"/>
      <c r="I159" s="368"/>
      <c r="J159" s="703"/>
      <c r="K159" s="703"/>
      <c r="L159" s="703"/>
      <c r="M159" s="133"/>
      <c r="N159" s="806"/>
      <c r="O159" s="806"/>
      <c r="P159" s="806"/>
      <c r="Q159" s="806"/>
      <c r="R159" s="807"/>
    </row>
    <row r="160" spans="1:18" ht="5.0999999999999996" customHeight="1" x14ac:dyDescent="0.25">
      <c r="A160" s="805"/>
      <c r="B160" s="806"/>
      <c r="C160" s="806"/>
      <c r="D160" s="806"/>
      <c r="E160" s="806"/>
      <c r="F160" s="806"/>
      <c r="G160" s="806"/>
      <c r="H160" s="806"/>
      <c r="I160" s="806"/>
      <c r="J160" s="806"/>
      <c r="K160" s="806"/>
      <c r="L160" s="806"/>
      <c r="M160" s="806"/>
      <c r="N160" s="806"/>
      <c r="O160" s="806"/>
      <c r="P160" s="806"/>
      <c r="Q160" s="806"/>
      <c r="R160" s="807"/>
    </row>
    <row r="161" spans="1:18" ht="24" customHeight="1" x14ac:dyDescent="0.25">
      <c r="A161" s="813" t="s">
        <v>266</v>
      </c>
      <c r="B161" s="814"/>
      <c r="C161" s="814"/>
      <c r="D161" s="806" t="s">
        <v>104</v>
      </c>
      <c r="E161" s="806"/>
      <c r="F161" s="815"/>
      <c r="G161" s="815"/>
      <c r="H161" s="377"/>
      <c r="I161" s="814" t="s">
        <v>267</v>
      </c>
      <c r="J161" s="814"/>
      <c r="K161" s="814"/>
      <c r="L161" s="814"/>
      <c r="M161" s="814"/>
      <c r="N161" s="703"/>
      <c r="O161" s="703"/>
      <c r="P161" s="703"/>
      <c r="Q161" s="703"/>
      <c r="R161" s="130"/>
    </row>
    <row r="162" spans="1:18" ht="5.0999999999999996" customHeight="1" x14ac:dyDescent="0.25">
      <c r="A162" s="805"/>
      <c r="B162" s="806"/>
      <c r="C162" s="806"/>
      <c r="D162" s="806"/>
      <c r="E162" s="806"/>
      <c r="F162" s="806"/>
      <c r="G162" s="806"/>
      <c r="H162" s="806"/>
      <c r="I162" s="806"/>
      <c r="J162" s="806"/>
      <c r="K162" s="806"/>
      <c r="L162" s="806"/>
      <c r="M162" s="806"/>
      <c r="N162" s="806"/>
      <c r="O162" s="806"/>
      <c r="P162" s="806"/>
      <c r="Q162" s="806"/>
      <c r="R162" s="807"/>
    </row>
    <row r="163" spans="1:18" ht="24" customHeight="1" x14ac:dyDescent="0.25">
      <c r="A163" s="813" t="s">
        <v>831</v>
      </c>
      <c r="B163" s="814"/>
      <c r="C163" s="814"/>
      <c r="D163" s="814"/>
      <c r="E163" s="814"/>
      <c r="F163" s="814"/>
      <c r="G163" s="814"/>
      <c r="H163" s="132"/>
      <c r="I163" s="368"/>
      <c r="J163" s="703"/>
      <c r="K163" s="703"/>
      <c r="L163" s="703"/>
      <c r="M163" s="133"/>
      <c r="N163" s="806"/>
      <c r="O163" s="806"/>
      <c r="P163" s="806"/>
      <c r="Q163" s="806"/>
      <c r="R163" s="807"/>
    </row>
    <row r="164" spans="1:18" ht="5.0999999999999996" customHeight="1" x14ac:dyDescent="0.25">
      <c r="A164" s="805"/>
      <c r="B164" s="806"/>
      <c r="C164" s="806"/>
      <c r="D164" s="806"/>
      <c r="E164" s="806"/>
      <c r="F164" s="806"/>
      <c r="G164" s="806"/>
      <c r="H164" s="806"/>
      <c r="I164" s="806"/>
      <c r="J164" s="806"/>
      <c r="K164" s="806"/>
      <c r="L164" s="806"/>
      <c r="M164" s="806"/>
      <c r="N164" s="806"/>
      <c r="O164" s="806"/>
      <c r="P164" s="806"/>
      <c r="Q164" s="806"/>
      <c r="R164" s="807"/>
    </row>
    <row r="165" spans="1:18" ht="24" customHeight="1" x14ac:dyDescent="0.25">
      <c r="A165" s="813" t="s">
        <v>266</v>
      </c>
      <c r="B165" s="814"/>
      <c r="C165" s="814"/>
      <c r="D165" s="806" t="s">
        <v>104</v>
      </c>
      <c r="E165" s="806"/>
      <c r="F165" s="815"/>
      <c r="G165" s="815"/>
      <c r="H165" s="377"/>
      <c r="I165" s="814" t="s">
        <v>267</v>
      </c>
      <c r="J165" s="814"/>
      <c r="K165" s="814"/>
      <c r="L165" s="814"/>
      <c r="M165" s="814"/>
      <c r="N165" s="703"/>
      <c r="O165" s="703"/>
      <c r="P165" s="703"/>
      <c r="Q165" s="703"/>
      <c r="R165" s="130"/>
    </row>
    <row r="166" spans="1:18" ht="5.0999999999999996" customHeight="1" x14ac:dyDescent="0.25">
      <c r="A166" s="805"/>
      <c r="B166" s="806"/>
      <c r="C166" s="806"/>
      <c r="D166" s="806"/>
      <c r="E166" s="806"/>
      <c r="F166" s="806"/>
      <c r="G166" s="806"/>
      <c r="H166" s="806"/>
      <c r="I166" s="806"/>
      <c r="J166" s="806"/>
      <c r="K166" s="806"/>
      <c r="L166" s="806"/>
      <c r="M166" s="806"/>
      <c r="N166" s="806"/>
      <c r="O166" s="806"/>
      <c r="P166" s="806"/>
      <c r="Q166" s="806"/>
      <c r="R166" s="807"/>
    </row>
    <row r="167" spans="1:18" ht="24" customHeight="1" x14ac:dyDescent="0.25">
      <c r="A167" s="813" t="s">
        <v>832</v>
      </c>
      <c r="B167" s="814"/>
      <c r="C167" s="814"/>
      <c r="D167" s="814"/>
      <c r="E167" s="814"/>
      <c r="F167" s="814"/>
      <c r="G167" s="814"/>
      <c r="H167" s="132"/>
      <c r="I167" s="368"/>
      <c r="J167" s="703"/>
      <c r="K167" s="703"/>
      <c r="L167" s="703"/>
      <c r="M167" s="133"/>
      <c r="N167" s="806"/>
      <c r="O167" s="806"/>
      <c r="P167" s="806"/>
      <c r="Q167" s="806"/>
      <c r="R167" s="807"/>
    </row>
    <row r="168" spans="1:18" ht="5.0999999999999996" customHeight="1" x14ac:dyDescent="0.25">
      <c r="A168" s="805"/>
      <c r="B168" s="806"/>
      <c r="C168" s="806"/>
      <c r="D168" s="806"/>
      <c r="E168" s="806"/>
      <c r="F168" s="806"/>
      <c r="G168" s="806"/>
      <c r="H168" s="806"/>
      <c r="I168" s="806"/>
      <c r="J168" s="806"/>
      <c r="K168" s="806"/>
      <c r="L168" s="806"/>
      <c r="M168" s="806"/>
      <c r="N168" s="806"/>
      <c r="O168" s="806"/>
      <c r="P168" s="806"/>
      <c r="Q168" s="806"/>
      <c r="R168" s="807"/>
    </row>
    <row r="169" spans="1:18" ht="24" customHeight="1" x14ac:dyDescent="0.25">
      <c r="A169" s="813" t="s">
        <v>266</v>
      </c>
      <c r="B169" s="814"/>
      <c r="C169" s="814"/>
      <c r="D169" s="806" t="s">
        <v>104</v>
      </c>
      <c r="E169" s="806"/>
      <c r="F169" s="815"/>
      <c r="G169" s="815"/>
      <c r="H169" s="377"/>
      <c r="I169" s="814" t="s">
        <v>267</v>
      </c>
      <c r="J169" s="814"/>
      <c r="K169" s="814"/>
      <c r="L169" s="814"/>
      <c r="M169" s="814"/>
      <c r="N169" s="703"/>
      <c r="O169" s="703"/>
      <c r="P169" s="703"/>
      <c r="Q169" s="703"/>
      <c r="R169" s="130"/>
    </row>
    <row r="170" spans="1:18" ht="5.0999999999999996" customHeight="1" x14ac:dyDescent="0.25">
      <c r="A170" s="797"/>
      <c r="B170" s="798"/>
      <c r="C170" s="798"/>
      <c r="D170" s="798"/>
      <c r="E170" s="798"/>
      <c r="F170" s="798"/>
      <c r="G170" s="798"/>
      <c r="H170" s="798"/>
      <c r="I170" s="798"/>
      <c r="J170" s="798"/>
      <c r="K170" s="798"/>
      <c r="L170" s="798"/>
      <c r="M170" s="798"/>
      <c r="N170" s="798"/>
      <c r="O170" s="798"/>
      <c r="P170" s="798"/>
      <c r="Q170" s="798"/>
      <c r="R170" s="799"/>
    </row>
    <row r="171" spans="1:18" ht="29.1" customHeight="1" x14ac:dyDescent="0.25">
      <c r="A171" s="800" t="s">
        <v>288</v>
      </c>
      <c r="B171" s="801"/>
      <c r="C171" s="801"/>
      <c r="D171" s="801"/>
      <c r="E171" s="801"/>
      <c r="F171" s="801"/>
      <c r="G171" s="801"/>
      <c r="H171" s="801"/>
      <c r="I171" s="801"/>
      <c r="J171" s="801"/>
      <c r="K171" s="801"/>
      <c r="L171" s="801"/>
      <c r="M171" s="801"/>
      <c r="N171" s="801"/>
      <c r="O171" s="801"/>
      <c r="P171" s="801"/>
      <c r="Q171" s="801"/>
      <c r="R171" s="802"/>
    </row>
    <row r="172" spans="1:18" ht="6" customHeight="1" x14ac:dyDescent="0.25">
      <c r="A172" s="474"/>
      <c r="B172" s="151"/>
      <c r="C172" s="151"/>
      <c r="D172" s="151"/>
      <c r="E172" s="151"/>
      <c r="F172" s="151"/>
      <c r="G172" s="151"/>
      <c r="H172" s="151"/>
      <c r="I172" s="151"/>
      <c r="J172" s="151"/>
      <c r="K172" s="151"/>
      <c r="L172" s="151"/>
      <c r="M172" s="151"/>
      <c r="N172" s="151"/>
      <c r="O172" s="151"/>
      <c r="P172" s="151"/>
      <c r="Q172" s="151"/>
      <c r="R172" s="475"/>
    </row>
    <row r="173" spans="1:18" ht="22.5" customHeight="1" x14ac:dyDescent="0.25">
      <c r="A173" s="803" t="s">
        <v>289</v>
      </c>
      <c r="B173" s="804"/>
      <c r="C173" s="804"/>
      <c r="D173" s="804"/>
      <c r="E173" s="804"/>
      <c r="F173" s="732"/>
      <c r="G173" s="732"/>
      <c r="H173" s="377"/>
      <c r="I173" s="377"/>
      <c r="J173" s="377"/>
      <c r="K173" s="377"/>
      <c r="L173" s="377"/>
      <c r="M173" s="377"/>
      <c r="N173" s="377"/>
      <c r="O173" s="377"/>
      <c r="P173" s="377"/>
      <c r="Q173" s="377"/>
      <c r="R173" s="127"/>
    </row>
    <row r="174" spans="1:18" ht="4.5" customHeight="1" x14ac:dyDescent="0.25">
      <c r="A174" s="805"/>
      <c r="B174" s="806"/>
      <c r="C174" s="806"/>
      <c r="D174" s="806"/>
      <c r="E174" s="806"/>
      <c r="F174" s="806"/>
      <c r="G174" s="806"/>
      <c r="H174" s="806"/>
      <c r="I174" s="806"/>
      <c r="J174" s="806"/>
      <c r="K174" s="806"/>
      <c r="L174" s="806"/>
      <c r="M174" s="806"/>
      <c r="N174" s="806"/>
      <c r="O174" s="806"/>
      <c r="P174" s="806"/>
      <c r="Q174" s="806"/>
      <c r="R174" s="807"/>
    </row>
    <row r="175" spans="1:18" ht="29.1" customHeight="1" x14ac:dyDescent="0.25">
      <c r="A175" s="808" t="s">
        <v>290</v>
      </c>
      <c r="B175" s="809"/>
      <c r="C175" s="809"/>
      <c r="D175" s="809"/>
      <c r="E175" s="809"/>
      <c r="F175" s="809"/>
      <c r="G175" s="809"/>
      <c r="H175" s="809"/>
      <c r="I175" s="809"/>
      <c r="J175" s="809"/>
      <c r="K175" s="809"/>
      <c r="L175" s="809"/>
      <c r="M175" s="809"/>
      <c r="N175" s="809"/>
      <c r="O175" s="809"/>
      <c r="P175" s="809"/>
      <c r="Q175" s="809"/>
      <c r="R175" s="810"/>
    </row>
    <row r="176" spans="1:18" ht="5.0999999999999996" customHeight="1" thickBot="1" x14ac:dyDescent="0.3">
      <c r="A176" s="811"/>
      <c r="B176" s="774"/>
      <c r="C176" s="774"/>
      <c r="D176" s="774"/>
      <c r="E176" s="774"/>
      <c r="F176" s="774"/>
      <c r="G176" s="774"/>
      <c r="H176" s="774"/>
      <c r="I176" s="774"/>
      <c r="J176" s="774"/>
      <c r="K176" s="774"/>
      <c r="L176" s="774"/>
      <c r="M176" s="774"/>
      <c r="N176" s="774"/>
      <c r="O176" s="774"/>
      <c r="P176" s="774"/>
      <c r="Q176" s="774"/>
      <c r="R176" s="812"/>
    </row>
    <row r="177" spans="1:18" ht="24" customHeight="1" x14ac:dyDescent="0.25">
      <c r="A177" s="763" t="s">
        <v>291</v>
      </c>
      <c r="B177" s="764"/>
      <c r="C177" s="765"/>
      <c r="D177" s="767" t="s">
        <v>1234</v>
      </c>
      <c r="E177" s="768"/>
      <c r="F177" s="768"/>
      <c r="G177" s="768"/>
      <c r="H177" s="768"/>
      <c r="I177" s="768"/>
      <c r="J177" s="768"/>
      <c r="K177" s="768"/>
      <c r="L177" s="769"/>
      <c r="M177" s="770"/>
      <c r="N177" s="770"/>
      <c r="O177" s="770"/>
      <c r="P177" s="770"/>
      <c r="Q177" s="770"/>
      <c r="R177" s="771" t="e">
        <f>(M177*12/(M178*12/1000))</f>
        <v>#DIV/0!</v>
      </c>
    </row>
    <row r="178" spans="1:18" ht="24" customHeight="1" thickBot="1" x14ac:dyDescent="0.3">
      <c r="A178" s="596"/>
      <c r="B178" s="597"/>
      <c r="C178" s="792"/>
      <c r="D178" s="793" t="s">
        <v>1233</v>
      </c>
      <c r="E178" s="794"/>
      <c r="F178" s="794"/>
      <c r="G178" s="794"/>
      <c r="H178" s="794"/>
      <c r="I178" s="794"/>
      <c r="J178" s="794"/>
      <c r="K178" s="794"/>
      <c r="L178" s="795"/>
      <c r="M178" s="796"/>
      <c r="N178" s="796"/>
      <c r="O178" s="796"/>
      <c r="P178" s="796"/>
      <c r="Q178" s="796"/>
      <c r="R178" s="787"/>
    </row>
    <row r="179" spans="1:18" ht="24" customHeight="1" x14ac:dyDescent="0.25">
      <c r="A179" s="777" t="s">
        <v>292</v>
      </c>
      <c r="B179" s="778"/>
      <c r="C179" s="779"/>
      <c r="D179" s="783" t="s">
        <v>293</v>
      </c>
      <c r="E179" s="784"/>
      <c r="F179" s="784"/>
      <c r="G179" s="784"/>
      <c r="H179" s="784"/>
      <c r="I179" s="784"/>
      <c r="J179" s="784"/>
      <c r="K179" s="784"/>
      <c r="L179" s="785"/>
      <c r="M179" s="786"/>
      <c r="N179" s="786"/>
      <c r="O179" s="786"/>
      <c r="P179" s="786"/>
      <c r="Q179" s="786"/>
      <c r="R179" s="771" t="e">
        <f>(M179*12/(M180*12/1000))</f>
        <v>#DIV/0!</v>
      </c>
    </row>
    <row r="180" spans="1:18" ht="24" customHeight="1" thickBot="1" x14ac:dyDescent="0.3">
      <c r="A180" s="780"/>
      <c r="B180" s="781"/>
      <c r="C180" s="782"/>
      <c r="D180" s="788" t="s">
        <v>294</v>
      </c>
      <c r="E180" s="789"/>
      <c r="F180" s="789"/>
      <c r="G180" s="789"/>
      <c r="H180" s="789"/>
      <c r="I180" s="789"/>
      <c r="J180" s="789"/>
      <c r="K180" s="789"/>
      <c r="L180" s="790"/>
      <c r="M180" s="791"/>
      <c r="N180" s="791"/>
      <c r="O180" s="791"/>
      <c r="P180" s="791"/>
      <c r="Q180" s="791"/>
      <c r="R180" s="787"/>
    </row>
    <row r="181" spans="1:18" ht="24" customHeight="1" x14ac:dyDescent="0.25">
      <c r="A181" s="763" t="s">
        <v>295</v>
      </c>
      <c r="B181" s="764"/>
      <c r="C181" s="765"/>
      <c r="D181" s="767" t="s">
        <v>296</v>
      </c>
      <c r="E181" s="768"/>
      <c r="F181" s="768"/>
      <c r="G181" s="768"/>
      <c r="H181" s="768"/>
      <c r="I181" s="768"/>
      <c r="J181" s="768"/>
      <c r="K181" s="768"/>
      <c r="L181" s="769"/>
      <c r="M181" s="770"/>
      <c r="N181" s="770"/>
      <c r="O181" s="770"/>
      <c r="P181" s="770"/>
      <c r="Q181" s="770"/>
      <c r="R181" s="771" t="e">
        <f>(M181*12/(M182*12/1000))</f>
        <v>#DIV/0!</v>
      </c>
    </row>
    <row r="182" spans="1:18" ht="24" customHeight="1" thickBot="1" x14ac:dyDescent="0.3">
      <c r="A182" s="505"/>
      <c r="B182" s="506"/>
      <c r="C182" s="766"/>
      <c r="D182" s="773" t="s">
        <v>297</v>
      </c>
      <c r="E182" s="774"/>
      <c r="F182" s="774"/>
      <c r="G182" s="774"/>
      <c r="H182" s="774"/>
      <c r="I182" s="774"/>
      <c r="J182" s="774"/>
      <c r="K182" s="774"/>
      <c r="L182" s="775"/>
      <c r="M182" s="776"/>
      <c r="N182" s="776"/>
      <c r="O182" s="776"/>
      <c r="P182" s="776"/>
      <c r="Q182" s="776"/>
      <c r="R182" s="772"/>
    </row>
    <row r="183" spans="1:18" ht="24" customHeight="1" x14ac:dyDescent="0.25">
      <c r="A183" s="749" t="s">
        <v>308</v>
      </c>
      <c r="B183" s="750"/>
      <c r="C183" s="750"/>
      <c r="D183" s="753" t="s">
        <v>304</v>
      </c>
      <c r="E183" s="754"/>
      <c r="F183" s="754"/>
      <c r="G183" s="754"/>
      <c r="H183" s="754"/>
      <c r="I183" s="754"/>
      <c r="J183" s="754"/>
      <c r="K183" s="754"/>
      <c r="L183" s="755"/>
      <c r="M183" s="756"/>
      <c r="N183" s="756"/>
      <c r="O183" s="756"/>
      <c r="P183" s="756"/>
      <c r="Q183" s="756"/>
      <c r="R183" s="757" t="e">
        <f>M183/M184</f>
        <v>#DIV/0!</v>
      </c>
    </row>
    <row r="184" spans="1:18" ht="24" customHeight="1" thickBot="1" x14ac:dyDescent="0.3">
      <c r="A184" s="751"/>
      <c r="B184" s="752"/>
      <c r="C184" s="752"/>
      <c r="D184" s="759" t="s">
        <v>1235</v>
      </c>
      <c r="E184" s="760"/>
      <c r="F184" s="760"/>
      <c r="G184" s="760"/>
      <c r="H184" s="760"/>
      <c r="I184" s="760"/>
      <c r="J184" s="760"/>
      <c r="K184" s="760"/>
      <c r="L184" s="761"/>
      <c r="M184" s="762"/>
      <c r="N184" s="762"/>
      <c r="O184" s="762"/>
      <c r="P184" s="762"/>
      <c r="Q184" s="762"/>
      <c r="R184" s="758"/>
    </row>
    <row r="185" spans="1:18" ht="24" customHeight="1" x14ac:dyDescent="0.25">
      <c r="A185" s="740" t="s">
        <v>307</v>
      </c>
      <c r="B185" s="741"/>
      <c r="C185" s="741"/>
      <c r="D185" s="744" t="s">
        <v>305</v>
      </c>
      <c r="E185" s="744"/>
      <c r="F185" s="744"/>
      <c r="G185" s="744"/>
      <c r="H185" s="744"/>
      <c r="I185" s="744"/>
      <c r="J185" s="744"/>
      <c r="K185" s="744"/>
      <c r="L185" s="744"/>
      <c r="M185" s="745"/>
      <c r="N185" s="745"/>
      <c r="O185" s="745"/>
      <c r="P185" s="745"/>
      <c r="Q185" s="745"/>
      <c r="R185" s="746" t="e">
        <f>M185/M186</f>
        <v>#DIV/0!</v>
      </c>
    </row>
    <row r="186" spans="1:18" ht="23.25" customHeight="1" x14ac:dyDescent="0.25">
      <c r="A186" s="742"/>
      <c r="B186" s="743"/>
      <c r="C186" s="743"/>
      <c r="D186" s="743" t="s">
        <v>306</v>
      </c>
      <c r="E186" s="743"/>
      <c r="F186" s="743"/>
      <c r="G186" s="743"/>
      <c r="H186" s="743"/>
      <c r="I186" s="743"/>
      <c r="J186" s="743"/>
      <c r="K186" s="743"/>
      <c r="L186" s="743"/>
      <c r="M186" s="748"/>
      <c r="N186" s="748"/>
      <c r="O186" s="748"/>
      <c r="P186" s="748"/>
      <c r="Q186" s="748"/>
      <c r="R186" s="747"/>
    </row>
    <row r="187" spans="1:18" ht="8.25" customHeight="1" x14ac:dyDescent="0.25">
      <c r="A187" s="476"/>
      <c r="B187" s="219"/>
      <c r="C187" s="219"/>
      <c r="D187" s="219"/>
      <c r="E187" s="219"/>
      <c r="F187" s="219"/>
      <c r="G187" s="219"/>
      <c r="H187" s="219"/>
      <c r="I187" s="219"/>
      <c r="J187" s="219"/>
      <c r="K187" s="219"/>
      <c r="L187" s="219"/>
      <c r="M187" s="219"/>
      <c r="N187" s="219"/>
      <c r="O187" s="219"/>
      <c r="P187" s="219"/>
      <c r="Q187" s="219"/>
      <c r="R187" s="477"/>
    </row>
    <row r="188" spans="1:18" ht="23.25" customHeight="1" x14ac:dyDescent="0.25">
      <c r="A188" s="891" t="s">
        <v>820</v>
      </c>
      <c r="B188" s="837"/>
      <c r="C188" s="837"/>
      <c r="D188" s="837"/>
      <c r="E188" s="837"/>
      <c r="F188" s="837"/>
      <c r="G188" s="837"/>
      <c r="H188" s="837"/>
      <c r="I188" s="837"/>
      <c r="J188" s="837"/>
      <c r="K188" s="837"/>
      <c r="L188" s="837"/>
      <c r="M188" s="837"/>
      <c r="N188" s="837"/>
      <c r="O188" s="837"/>
      <c r="P188" s="837"/>
      <c r="Q188" s="837"/>
      <c r="R188" s="892"/>
    </row>
    <row r="189" spans="1:18" ht="10.5" customHeight="1" x14ac:dyDescent="0.25">
      <c r="A189" s="378"/>
      <c r="B189" s="379"/>
      <c r="C189" s="379"/>
      <c r="D189" s="379"/>
      <c r="E189" s="379"/>
      <c r="F189" s="219"/>
      <c r="G189" s="379"/>
      <c r="H189" s="379"/>
      <c r="I189" s="379"/>
      <c r="J189" s="379"/>
      <c r="K189" s="379"/>
      <c r="L189" s="379"/>
      <c r="M189" s="379"/>
      <c r="N189" s="379"/>
      <c r="O189" s="379"/>
      <c r="P189" s="379"/>
      <c r="Q189" s="379"/>
      <c r="R189" s="160"/>
    </row>
    <row r="190" spans="1:18" ht="23.25" customHeight="1" x14ac:dyDescent="0.25">
      <c r="A190" s="600" t="s">
        <v>1119</v>
      </c>
      <c r="B190" s="601"/>
      <c r="C190" s="601"/>
      <c r="D190" s="601"/>
      <c r="E190" s="601"/>
      <c r="F190" s="220"/>
      <c r="G190" s="381" t="s">
        <v>144</v>
      </c>
      <c r="H190" s="893"/>
      <c r="I190" s="893"/>
      <c r="J190" s="893"/>
      <c r="K190" s="893"/>
      <c r="L190" s="893"/>
      <c r="M190" s="893"/>
      <c r="N190" s="893"/>
      <c r="O190" s="893"/>
      <c r="P190" s="893"/>
      <c r="Q190" s="893"/>
      <c r="R190" s="160"/>
    </row>
    <row r="191" spans="1:18" ht="9" customHeight="1" x14ac:dyDescent="0.25">
      <c r="A191" s="378"/>
      <c r="B191" s="379"/>
      <c r="C191" s="379"/>
      <c r="D191" s="379"/>
      <c r="E191" s="379"/>
      <c r="F191" s="379"/>
      <c r="G191" s="379"/>
      <c r="H191" s="379"/>
      <c r="I191" s="379"/>
      <c r="J191" s="379"/>
      <c r="K191" s="379"/>
      <c r="L191" s="379"/>
      <c r="M191" s="379"/>
      <c r="N191" s="379"/>
      <c r="O191" s="379"/>
      <c r="P191" s="379"/>
      <c r="Q191" s="379"/>
      <c r="R191" s="160"/>
    </row>
    <row r="192" spans="1:18" ht="23.25" customHeight="1" x14ac:dyDescent="0.25">
      <c r="A192" s="600" t="s">
        <v>816</v>
      </c>
      <c r="B192" s="601"/>
      <c r="C192" s="601"/>
      <c r="D192" s="601"/>
      <c r="E192" s="601"/>
      <c r="F192" s="220"/>
      <c r="G192" s="381" t="s">
        <v>144</v>
      </c>
      <c r="H192" s="893"/>
      <c r="I192" s="893"/>
      <c r="J192" s="893"/>
      <c r="K192" s="893"/>
      <c r="L192" s="893"/>
      <c r="M192" s="893"/>
      <c r="N192" s="893"/>
      <c r="O192" s="893"/>
      <c r="P192" s="893"/>
      <c r="Q192" s="893"/>
      <c r="R192" s="160"/>
    </row>
    <row r="193" spans="1:18" ht="10.5" customHeight="1" x14ac:dyDescent="0.25">
      <c r="A193" s="378"/>
      <c r="B193" s="379"/>
      <c r="C193" s="379"/>
      <c r="D193" s="379"/>
      <c r="E193" s="379"/>
      <c r="F193" s="379"/>
      <c r="G193" s="379"/>
      <c r="H193" s="379"/>
      <c r="I193" s="379"/>
      <c r="J193" s="379"/>
      <c r="K193" s="379"/>
      <c r="L193" s="379"/>
      <c r="M193" s="379"/>
      <c r="N193" s="379"/>
      <c r="O193" s="379"/>
      <c r="P193" s="379"/>
      <c r="Q193" s="379"/>
      <c r="R193" s="160"/>
    </row>
    <row r="194" spans="1:18" ht="24" customHeight="1" x14ac:dyDescent="0.25">
      <c r="A194" s="600" t="s">
        <v>1120</v>
      </c>
      <c r="B194" s="601"/>
      <c r="C194" s="601"/>
      <c r="D194" s="601"/>
      <c r="E194" s="601"/>
      <c r="F194" s="220"/>
      <c r="G194" s="381" t="s">
        <v>144</v>
      </c>
      <c r="H194" s="893"/>
      <c r="I194" s="893"/>
      <c r="J194" s="893"/>
      <c r="K194" s="893"/>
      <c r="L194" s="893"/>
      <c r="M194" s="893"/>
      <c r="N194" s="893"/>
      <c r="O194" s="893"/>
      <c r="P194" s="893"/>
      <c r="Q194" s="893"/>
      <c r="R194" s="160"/>
    </row>
    <row r="195" spans="1:18" ht="13.5" customHeight="1" x14ac:dyDescent="0.25">
      <c r="A195" s="378"/>
      <c r="B195" s="379"/>
      <c r="C195" s="379"/>
      <c r="D195" s="379"/>
      <c r="E195" s="379"/>
      <c r="F195" s="379"/>
      <c r="G195" s="379"/>
      <c r="H195" s="379"/>
      <c r="I195" s="379"/>
      <c r="J195" s="379"/>
      <c r="K195" s="379"/>
      <c r="L195" s="379"/>
      <c r="M195" s="379"/>
      <c r="N195" s="379"/>
      <c r="O195" s="379"/>
      <c r="P195" s="379"/>
      <c r="Q195" s="379"/>
      <c r="R195" s="160"/>
    </row>
    <row r="196" spans="1:18" ht="23.25" customHeight="1" x14ac:dyDescent="0.25">
      <c r="A196" s="600" t="s">
        <v>1121</v>
      </c>
      <c r="B196" s="601"/>
      <c r="C196" s="601"/>
      <c r="D196" s="601"/>
      <c r="E196" s="601"/>
      <c r="F196" s="220"/>
      <c r="G196" s="381" t="s">
        <v>144</v>
      </c>
      <c r="H196" s="893"/>
      <c r="I196" s="893"/>
      <c r="J196" s="893"/>
      <c r="K196" s="893"/>
      <c r="L196" s="893"/>
      <c r="M196" s="893"/>
      <c r="N196" s="893"/>
      <c r="O196" s="893"/>
      <c r="P196" s="893"/>
      <c r="Q196" s="893"/>
      <c r="R196" s="160"/>
    </row>
    <row r="197" spans="1:18" ht="8.25" customHeight="1" x14ac:dyDescent="0.25">
      <c r="A197" s="378"/>
      <c r="B197" s="379"/>
      <c r="C197" s="379"/>
      <c r="D197" s="379"/>
      <c r="E197" s="379"/>
      <c r="F197" s="379"/>
      <c r="G197" s="379"/>
      <c r="H197" s="379"/>
      <c r="I197" s="379"/>
      <c r="J197" s="379"/>
      <c r="K197" s="379"/>
      <c r="L197" s="379"/>
      <c r="M197" s="379"/>
      <c r="N197" s="379"/>
      <c r="O197" s="379"/>
      <c r="P197" s="379"/>
      <c r="Q197" s="379"/>
      <c r="R197" s="160"/>
    </row>
    <row r="198" spans="1:18" ht="23.25" customHeight="1" x14ac:dyDescent="0.25">
      <c r="A198" s="600" t="s">
        <v>1122</v>
      </c>
      <c r="B198" s="601"/>
      <c r="C198" s="601"/>
      <c r="D198" s="601"/>
      <c r="E198" s="601"/>
      <c r="F198" s="220"/>
      <c r="G198" s="381" t="s">
        <v>144</v>
      </c>
      <c r="H198" s="893"/>
      <c r="I198" s="893"/>
      <c r="J198" s="893"/>
      <c r="K198" s="893"/>
      <c r="L198" s="893"/>
      <c r="M198" s="893"/>
      <c r="N198" s="893"/>
      <c r="O198" s="893"/>
      <c r="P198" s="893"/>
      <c r="Q198" s="893"/>
      <c r="R198" s="160"/>
    </row>
    <row r="199" spans="1:18" ht="9" customHeight="1" x14ac:dyDescent="0.25">
      <c r="A199" s="378"/>
      <c r="B199" s="379"/>
      <c r="C199" s="379"/>
      <c r="D199" s="379"/>
      <c r="E199" s="379"/>
      <c r="F199" s="379"/>
      <c r="G199" s="379"/>
      <c r="H199" s="379"/>
      <c r="I199" s="379"/>
      <c r="J199" s="379"/>
      <c r="K199" s="379"/>
      <c r="L199" s="379"/>
      <c r="M199" s="379"/>
      <c r="N199" s="379"/>
      <c r="O199" s="379"/>
      <c r="P199" s="379"/>
      <c r="Q199" s="379"/>
      <c r="R199" s="160"/>
    </row>
    <row r="200" spans="1:18" ht="23.25" customHeight="1" x14ac:dyDescent="0.25">
      <c r="A200" s="600" t="s">
        <v>1123</v>
      </c>
      <c r="B200" s="601"/>
      <c r="C200" s="601"/>
      <c r="D200" s="601"/>
      <c r="E200" s="601"/>
      <c r="F200" s="220"/>
      <c r="G200" s="381" t="s">
        <v>144</v>
      </c>
      <c r="H200" s="893"/>
      <c r="I200" s="893"/>
      <c r="J200" s="893"/>
      <c r="K200" s="893"/>
      <c r="L200" s="893"/>
      <c r="M200" s="893"/>
      <c r="N200" s="893"/>
      <c r="O200" s="893"/>
      <c r="P200" s="893"/>
      <c r="Q200" s="893"/>
      <c r="R200" s="160"/>
    </row>
    <row r="201" spans="1:18" ht="8.25" customHeight="1" x14ac:dyDescent="0.25">
      <c r="A201" s="378"/>
      <c r="B201" s="379"/>
      <c r="C201" s="379"/>
      <c r="D201" s="379"/>
      <c r="E201" s="379"/>
      <c r="F201" s="379"/>
      <c r="G201" s="379"/>
      <c r="H201" s="379"/>
      <c r="I201" s="379"/>
      <c r="J201" s="379"/>
      <c r="K201" s="379"/>
      <c r="L201" s="379"/>
      <c r="M201" s="379"/>
      <c r="N201" s="379"/>
      <c r="O201" s="379"/>
      <c r="P201" s="379"/>
      <c r="Q201" s="379"/>
      <c r="R201" s="160"/>
    </row>
    <row r="202" spans="1:18" ht="23.25" customHeight="1" x14ac:dyDescent="0.25">
      <c r="A202" s="600" t="s">
        <v>1124</v>
      </c>
      <c r="B202" s="601"/>
      <c r="C202" s="601"/>
      <c r="D202" s="601"/>
      <c r="E202" s="601"/>
      <c r="F202" s="220"/>
      <c r="G202" s="381" t="s">
        <v>144</v>
      </c>
      <c r="H202" s="893"/>
      <c r="I202" s="893"/>
      <c r="J202" s="893"/>
      <c r="K202" s="893"/>
      <c r="L202" s="893"/>
      <c r="M202" s="893"/>
      <c r="N202" s="893"/>
      <c r="O202" s="893"/>
      <c r="P202" s="893"/>
      <c r="Q202" s="893"/>
      <c r="R202" s="160"/>
    </row>
    <row r="203" spans="1:18" ht="9" customHeight="1" x14ac:dyDescent="0.25">
      <c r="A203" s="378"/>
      <c r="B203" s="379"/>
      <c r="C203" s="379"/>
      <c r="D203" s="379"/>
      <c r="E203" s="379"/>
      <c r="F203" s="379"/>
      <c r="G203" s="379"/>
      <c r="H203" s="379"/>
      <c r="I203" s="379"/>
      <c r="J203" s="379"/>
      <c r="K203" s="379"/>
      <c r="L203" s="379"/>
      <c r="M203" s="379"/>
      <c r="N203" s="379"/>
      <c r="O203" s="379"/>
      <c r="P203" s="379"/>
      <c r="Q203" s="379"/>
      <c r="R203" s="160"/>
    </row>
    <row r="204" spans="1:18" ht="23.25" customHeight="1" x14ac:dyDescent="0.25">
      <c r="A204" s="600" t="s">
        <v>819</v>
      </c>
      <c r="B204" s="601"/>
      <c r="C204" s="601"/>
      <c r="D204" s="601"/>
      <c r="E204" s="601"/>
      <c r="F204" s="220"/>
      <c r="G204" s="381" t="s">
        <v>144</v>
      </c>
      <c r="H204" s="893"/>
      <c r="I204" s="893"/>
      <c r="J204" s="893"/>
      <c r="K204" s="893"/>
      <c r="L204" s="893"/>
      <c r="M204" s="893"/>
      <c r="N204" s="893"/>
      <c r="O204" s="893"/>
      <c r="P204" s="893"/>
      <c r="Q204" s="893"/>
      <c r="R204" s="160"/>
    </row>
    <row r="205" spans="1:18" ht="7.5" customHeight="1" x14ac:dyDescent="0.25">
      <c r="A205" s="378"/>
      <c r="B205" s="379"/>
      <c r="C205" s="379"/>
      <c r="D205" s="379"/>
      <c r="E205" s="379"/>
      <c r="F205" s="379"/>
      <c r="G205" s="379"/>
      <c r="H205" s="379"/>
      <c r="I205" s="379"/>
      <c r="J205" s="379"/>
      <c r="K205" s="379"/>
      <c r="L205" s="379"/>
      <c r="M205" s="379"/>
      <c r="N205" s="379"/>
      <c r="O205" s="379"/>
      <c r="P205" s="379"/>
      <c r="Q205" s="379"/>
      <c r="R205" s="160"/>
    </row>
    <row r="206" spans="1:18" ht="23.25" customHeight="1" x14ac:dyDescent="0.25">
      <c r="A206" s="600" t="s">
        <v>1125</v>
      </c>
      <c r="B206" s="601"/>
      <c r="C206" s="601"/>
      <c r="D206" s="601"/>
      <c r="E206" s="601"/>
      <c r="F206" s="220"/>
      <c r="G206" s="381" t="s">
        <v>144</v>
      </c>
      <c r="H206" s="893"/>
      <c r="I206" s="893"/>
      <c r="J206" s="893"/>
      <c r="K206" s="893"/>
      <c r="L206" s="893"/>
      <c r="M206" s="893"/>
      <c r="N206" s="893"/>
      <c r="O206" s="893"/>
      <c r="P206" s="893"/>
      <c r="Q206" s="893"/>
      <c r="R206" s="160"/>
    </row>
    <row r="207" spans="1:18" ht="9" customHeight="1" x14ac:dyDescent="0.25">
      <c r="A207" s="378"/>
      <c r="B207" s="379"/>
      <c r="C207" s="379"/>
      <c r="D207" s="379"/>
      <c r="E207" s="379"/>
      <c r="F207" s="379"/>
      <c r="G207" s="379"/>
      <c r="H207" s="379"/>
      <c r="I207" s="379"/>
      <c r="J207" s="379"/>
      <c r="K207" s="379"/>
      <c r="L207" s="379"/>
      <c r="M207" s="379"/>
      <c r="N207" s="379"/>
      <c r="O207" s="379"/>
      <c r="P207" s="379"/>
      <c r="Q207" s="379"/>
      <c r="R207" s="160"/>
    </row>
    <row r="208" spans="1:18" ht="23.25" customHeight="1" x14ac:dyDescent="0.25">
      <c r="A208" s="600" t="s">
        <v>1126</v>
      </c>
      <c r="B208" s="601"/>
      <c r="C208" s="601"/>
      <c r="D208" s="601"/>
      <c r="E208" s="601"/>
      <c r="F208" s="220"/>
      <c r="G208" s="381" t="s">
        <v>144</v>
      </c>
      <c r="H208" s="893"/>
      <c r="I208" s="893"/>
      <c r="J208" s="893"/>
      <c r="K208" s="893"/>
      <c r="L208" s="893"/>
      <c r="M208" s="893"/>
      <c r="N208" s="893"/>
      <c r="O208" s="893"/>
      <c r="P208" s="893"/>
      <c r="Q208" s="893"/>
      <c r="R208" s="160"/>
    </row>
    <row r="209" spans="1:18" ht="9" customHeight="1" x14ac:dyDescent="0.25">
      <c r="A209" s="342"/>
      <c r="B209" s="343"/>
      <c r="C209" s="343"/>
      <c r="D209" s="343"/>
      <c r="E209" s="343"/>
      <c r="F209" s="379"/>
      <c r="G209" s="379"/>
      <c r="H209" s="379"/>
      <c r="I209" s="379"/>
      <c r="J209" s="379"/>
      <c r="K209" s="379"/>
      <c r="L209" s="379"/>
      <c r="M209" s="379"/>
      <c r="N209" s="379"/>
      <c r="O209" s="379"/>
      <c r="P209" s="379"/>
      <c r="Q209" s="379"/>
      <c r="R209" s="160"/>
    </row>
    <row r="210" spans="1:18" ht="23.25" customHeight="1" x14ac:dyDescent="0.25">
      <c r="A210" s="600" t="s">
        <v>1127</v>
      </c>
      <c r="B210" s="601"/>
      <c r="C210" s="601"/>
      <c r="D210" s="601"/>
      <c r="E210" s="601"/>
      <c r="F210" s="220"/>
      <c r="G210" s="381" t="s">
        <v>144</v>
      </c>
      <c r="H210" s="893"/>
      <c r="I210" s="893"/>
      <c r="J210" s="893"/>
      <c r="K210" s="893"/>
      <c r="L210" s="893"/>
      <c r="M210" s="893"/>
      <c r="N210" s="893"/>
      <c r="O210" s="893"/>
      <c r="P210" s="893"/>
      <c r="Q210" s="893"/>
      <c r="R210" s="160"/>
    </row>
    <row r="211" spans="1:18" ht="6.75" customHeight="1" x14ac:dyDescent="0.25">
      <c r="A211" s="342"/>
      <c r="B211" s="343"/>
      <c r="C211" s="343"/>
      <c r="D211" s="343"/>
      <c r="E211" s="343"/>
      <c r="F211" s="379"/>
      <c r="G211" s="379"/>
      <c r="H211" s="379"/>
      <c r="I211" s="379"/>
      <c r="J211" s="379"/>
      <c r="K211" s="379"/>
      <c r="L211" s="379"/>
      <c r="M211" s="379"/>
      <c r="N211" s="379"/>
      <c r="O211" s="379"/>
      <c r="P211" s="379"/>
      <c r="Q211" s="379"/>
      <c r="R211" s="160"/>
    </row>
    <row r="212" spans="1:18" ht="23.25" customHeight="1" x14ac:dyDescent="0.25">
      <c r="A212" s="600" t="s">
        <v>1128</v>
      </c>
      <c r="B212" s="601"/>
      <c r="C212" s="601"/>
      <c r="D212" s="601"/>
      <c r="E212" s="601"/>
      <c r="F212" s="220"/>
      <c r="G212" s="381" t="s">
        <v>144</v>
      </c>
      <c r="H212" s="893"/>
      <c r="I212" s="893"/>
      <c r="J212" s="893"/>
      <c r="K212" s="893"/>
      <c r="L212" s="893"/>
      <c r="M212" s="893"/>
      <c r="N212" s="893"/>
      <c r="O212" s="893"/>
      <c r="P212" s="893"/>
      <c r="Q212" s="893"/>
      <c r="R212" s="160"/>
    </row>
    <row r="213" spans="1:18" ht="9" customHeight="1" x14ac:dyDescent="0.25">
      <c r="A213" s="478"/>
      <c r="B213" s="379"/>
      <c r="C213" s="379"/>
      <c r="D213" s="379"/>
      <c r="E213" s="379"/>
      <c r="F213" s="379"/>
      <c r="G213" s="379"/>
      <c r="H213" s="379"/>
      <c r="I213" s="379"/>
      <c r="J213" s="379"/>
      <c r="K213" s="379"/>
      <c r="L213" s="379"/>
      <c r="M213" s="379"/>
      <c r="N213" s="379"/>
      <c r="O213" s="379"/>
      <c r="P213" s="379"/>
      <c r="Q213" s="379"/>
      <c r="R213" s="160"/>
    </row>
    <row r="214" spans="1:18" ht="23.25" customHeight="1" x14ac:dyDescent="0.25">
      <c r="A214" s="600" t="s">
        <v>1133</v>
      </c>
      <c r="B214" s="601"/>
      <c r="C214" s="601"/>
      <c r="D214" s="601"/>
      <c r="E214" s="601"/>
      <c r="F214" s="220"/>
      <c r="G214" s="381" t="s">
        <v>144</v>
      </c>
      <c r="H214" s="893"/>
      <c r="I214" s="893"/>
      <c r="J214" s="893"/>
      <c r="K214" s="893"/>
      <c r="L214" s="893"/>
      <c r="M214" s="893"/>
      <c r="N214" s="893"/>
      <c r="O214" s="893"/>
      <c r="P214" s="893"/>
      <c r="Q214" s="893"/>
      <c r="R214" s="160"/>
    </row>
    <row r="215" spans="1:18" ht="9.75" customHeight="1" x14ac:dyDescent="0.25">
      <c r="A215" s="342"/>
      <c r="B215" s="343"/>
      <c r="C215" s="343"/>
      <c r="D215" s="343"/>
      <c r="E215" s="343"/>
      <c r="F215" s="379"/>
      <c r="G215" s="379"/>
      <c r="H215" s="379"/>
      <c r="I215" s="379"/>
      <c r="J215" s="379"/>
      <c r="K215" s="379"/>
      <c r="L215" s="379"/>
      <c r="M215" s="379"/>
      <c r="N215" s="379"/>
      <c r="O215" s="379"/>
      <c r="P215" s="379"/>
      <c r="Q215" s="379"/>
      <c r="R215" s="160"/>
    </row>
    <row r="216" spans="1:18" ht="23.25" customHeight="1" x14ac:dyDescent="0.25">
      <c r="A216" s="600" t="s">
        <v>1129</v>
      </c>
      <c r="B216" s="601"/>
      <c r="C216" s="601"/>
      <c r="D216" s="601"/>
      <c r="E216" s="601"/>
      <c r="F216" s="220"/>
      <c r="G216" s="381" t="s">
        <v>144</v>
      </c>
      <c r="H216" s="893"/>
      <c r="I216" s="893"/>
      <c r="J216" s="893"/>
      <c r="K216" s="893"/>
      <c r="L216" s="893"/>
      <c r="M216" s="893"/>
      <c r="N216" s="893"/>
      <c r="O216" s="893"/>
      <c r="P216" s="893"/>
      <c r="Q216" s="893"/>
      <c r="R216" s="160"/>
    </row>
    <row r="217" spans="1:18" ht="8.25" customHeight="1" x14ac:dyDescent="0.25">
      <c r="A217" s="342"/>
      <c r="B217" s="343"/>
      <c r="C217" s="343"/>
      <c r="D217" s="343"/>
      <c r="E217" s="343"/>
      <c r="F217" s="379"/>
      <c r="G217" s="379"/>
      <c r="H217" s="379"/>
      <c r="I217" s="379"/>
      <c r="J217" s="379"/>
      <c r="K217" s="379"/>
      <c r="L217" s="379"/>
      <c r="M217" s="379"/>
      <c r="N217" s="379"/>
      <c r="O217" s="379"/>
      <c r="P217" s="379"/>
      <c r="Q217" s="379"/>
      <c r="R217" s="160"/>
    </row>
    <row r="218" spans="1:18" ht="23.25" customHeight="1" x14ac:dyDescent="0.25">
      <c r="A218" s="600" t="s">
        <v>1130</v>
      </c>
      <c r="B218" s="601"/>
      <c r="C218" s="601"/>
      <c r="D218" s="601"/>
      <c r="E218" s="601"/>
      <c r="F218" s="220"/>
      <c r="G218" s="381" t="s">
        <v>144</v>
      </c>
      <c r="H218" s="893"/>
      <c r="I218" s="893"/>
      <c r="J218" s="893"/>
      <c r="K218" s="893"/>
      <c r="L218" s="893"/>
      <c r="M218" s="893"/>
      <c r="N218" s="893"/>
      <c r="O218" s="893"/>
      <c r="P218" s="893"/>
      <c r="Q218" s="893"/>
      <c r="R218" s="160"/>
    </row>
    <row r="219" spans="1:18" ht="8.25" customHeight="1" x14ac:dyDescent="0.25">
      <c r="A219" s="342"/>
      <c r="B219" s="343"/>
      <c r="C219" s="343"/>
      <c r="D219" s="343"/>
      <c r="E219" s="343"/>
      <c r="F219" s="379"/>
      <c r="G219" s="379"/>
      <c r="H219" s="379"/>
      <c r="I219" s="379"/>
      <c r="J219" s="379"/>
      <c r="K219" s="379"/>
      <c r="L219" s="379"/>
      <c r="M219" s="379"/>
      <c r="N219" s="379"/>
      <c r="O219" s="379"/>
      <c r="P219" s="379"/>
      <c r="Q219" s="379"/>
      <c r="R219" s="160"/>
    </row>
    <row r="220" spans="1:18" ht="23.25" customHeight="1" x14ac:dyDescent="0.25">
      <c r="A220" s="600" t="s">
        <v>1131</v>
      </c>
      <c r="B220" s="601"/>
      <c r="C220" s="601"/>
      <c r="D220" s="601"/>
      <c r="E220" s="601"/>
      <c r="F220" s="220"/>
      <c r="G220" s="381" t="s">
        <v>144</v>
      </c>
      <c r="H220" s="893"/>
      <c r="I220" s="893"/>
      <c r="J220" s="893"/>
      <c r="K220" s="893"/>
      <c r="L220" s="893"/>
      <c r="M220" s="893"/>
      <c r="N220" s="893"/>
      <c r="O220" s="893"/>
      <c r="P220" s="893"/>
      <c r="Q220" s="893"/>
      <c r="R220" s="160"/>
    </row>
    <row r="221" spans="1:18" ht="5.25" customHeight="1" x14ac:dyDescent="0.25">
      <c r="A221" s="342"/>
      <c r="B221" s="343"/>
      <c r="C221" s="343"/>
      <c r="D221" s="343"/>
      <c r="E221" s="343"/>
      <c r="F221" s="379"/>
      <c r="G221" s="379"/>
      <c r="H221" s="379"/>
      <c r="I221" s="379"/>
      <c r="J221" s="379"/>
      <c r="K221" s="379"/>
      <c r="L221" s="379"/>
      <c r="M221" s="379"/>
      <c r="N221" s="379"/>
      <c r="O221" s="379"/>
      <c r="P221" s="379"/>
      <c r="Q221" s="379"/>
      <c r="R221" s="160"/>
    </row>
    <row r="222" spans="1:18" ht="23.25" customHeight="1" x14ac:dyDescent="0.25">
      <c r="A222" s="600" t="s">
        <v>1132</v>
      </c>
      <c r="B222" s="601"/>
      <c r="C222" s="601"/>
      <c r="D222" s="601"/>
      <c r="E222" s="601"/>
      <c r="F222" s="220"/>
      <c r="G222" s="381" t="s">
        <v>144</v>
      </c>
      <c r="H222" s="893"/>
      <c r="I222" s="893"/>
      <c r="J222" s="893"/>
      <c r="K222" s="893"/>
      <c r="L222" s="893"/>
      <c r="M222" s="893"/>
      <c r="N222" s="893"/>
      <c r="O222" s="893"/>
      <c r="P222" s="893"/>
      <c r="Q222" s="893"/>
      <c r="R222" s="160"/>
    </row>
    <row r="223" spans="1:18" ht="7.5" customHeight="1" thickBot="1" x14ac:dyDescent="0.3">
      <c r="A223" s="729"/>
      <c r="B223" s="730"/>
      <c r="C223" s="730"/>
      <c r="D223" s="730"/>
      <c r="E223" s="730"/>
      <c r="F223" s="730"/>
      <c r="G223" s="730"/>
      <c r="H223" s="730"/>
      <c r="I223" s="730"/>
      <c r="J223" s="730"/>
      <c r="K223" s="730"/>
      <c r="L223" s="730"/>
      <c r="M223" s="730"/>
      <c r="N223" s="730"/>
      <c r="O223" s="730"/>
      <c r="P223" s="730"/>
      <c r="Q223" s="730"/>
      <c r="R223" s="731"/>
    </row>
  </sheetData>
  <sheetProtection formatCells="0" formatRows="0" insertRows="0" insertHyperlinks="0" sort="0" autoFilter="0" pivotTables="0"/>
  <mergeCells count="491">
    <mergeCell ref="H208:Q208"/>
    <mergeCell ref="H210:Q210"/>
    <mergeCell ref="H212:Q212"/>
    <mergeCell ref="H214:Q214"/>
    <mergeCell ref="H216:Q216"/>
    <mergeCell ref="H218:Q218"/>
    <mergeCell ref="H220:Q220"/>
    <mergeCell ref="H222:Q222"/>
    <mergeCell ref="A208:E208"/>
    <mergeCell ref="A210:E210"/>
    <mergeCell ref="A212:E212"/>
    <mergeCell ref="A214:E214"/>
    <mergeCell ref="A216:E216"/>
    <mergeCell ref="A218:E218"/>
    <mergeCell ref="A220:E220"/>
    <mergeCell ref="A222:E222"/>
    <mergeCell ref="A190:E190"/>
    <mergeCell ref="A192:E192"/>
    <mergeCell ref="A196:E196"/>
    <mergeCell ref="A198:E198"/>
    <mergeCell ref="A200:E200"/>
    <mergeCell ref="A202:E202"/>
    <mergeCell ref="A204:E204"/>
    <mergeCell ref="A206:E206"/>
    <mergeCell ref="A188:R188"/>
    <mergeCell ref="H190:Q190"/>
    <mergeCell ref="H192:Q192"/>
    <mergeCell ref="H196:Q196"/>
    <mergeCell ref="H198:Q198"/>
    <mergeCell ref="H200:Q200"/>
    <mergeCell ref="H202:Q202"/>
    <mergeCell ref="H204:Q204"/>
    <mergeCell ref="H206:Q206"/>
    <mergeCell ref="A194:E194"/>
    <mergeCell ref="H194:Q194"/>
    <mergeCell ref="A1:B3"/>
    <mergeCell ref="C1:O3"/>
    <mergeCell ref="P1:R1"/>
    <mergeCell ref="P2:R2"/>
    <mergeCell ref="P3:R3"/>
    <mergeCell ref="A4:R4"/>
    <mergeCell ref="A10:R10"/>
    <mergeCell ref="A11:R11"/>
    <mergeCell ref="A12:R12"/>
    <mergeCell ref="A7:B8"/>
    <mergeCell ref="C7:J7"/>
    <mergeCell ref="A13:B13"/>
    <mergeCell ref="H13:I13"/>
    <mergeCell ref="A5:B5"/>
    <mergeCell ref="C5:L5"/>
    <mergeCell ref="N5:O5"/>
    <mergeCell ref="P5:R5"/>
    <mergeCell ref="A9:R9"/>
    <mergeCell ref="A17:F17"/>
    <mergeCell ref="G17:H17"/>
    <mergeCell ref="I17:J17"/>
    <mergeCell ref="L17:N17"/>
    <mergeCell ref="O17:P17"/>
    <mergeCell ref="Q17:R17"/>
    <mergeCell ref="A14:R14"/>
    <mergeCell ref="A15:D15"/>
    <mergeCell ref="E15:G15"/>
    <mergeCell ref="I15:M15"/>
    <mergeCell ref="N15:Q15"/>
    <mergeCell ref="A16:R16"/>
    <mergeCell ref="A20:R20"/>
    <mergeCell ref="A21:G21"/>
    <mergeCell ref="A22:R22"/>
    <mergeCell ref="A23:F23"/>
    <mergeCell ref="G23:H23"/>
    <mergeCell ref="I23:J23"/>
    <mergeCell ref="A18:R18"/>
    <mergeCell ref="A19:F19"/>
    <mergeCell ref="G19:H19"/>
    <mergeCell ref="I19:J19"/>
    <mergeCell ref="L19:N19"/>
    <mergeCell ref="O19:P19"/>
    <mergeCell ref="Q19:R19"/>
    <mergeCell ref="L23:M23"/>
    <mergeCell ref="O23:P23"/>
    <mergeCell ref="A28:R28"/>
    <mergeCell ref="A29:D29"/>
    <mergeCell ref="F29:G29"/>
    <mergeCell ref="H29:K29"/>
    <mergeCell ref="L29:O29"/>
    <mergeCell ref="P29:R29"/>
    <mergeCell ref="A24:R24"/>
    <mergeCell ref="A25:C25"/>
    <mergeCell ref="D25:R25"/>
    <mergeCell ref="A26:R26"/>
    <mergeCell ref="A27:D27"/>
    <mergeCell ref="F27:G27"/>
    <mergeCell ref="H27:K27"/>
    <mergeCell ref="L27:O27"/>
    <mergeCell ref="P27:R27"/>
    <mergeCell ref="A30:D30"/>
    <mergeCell ref="F30:G30"/>
    <mergeCell ref="H30:K30"/>
    <mergeCell ref="L30:O30"/>
    <mergeCell ref="P30:R30"/>
    <mergeCell ref="A31:D31"/>
    <mergeCell ref="F31:G31"/>
    <mergeCell ref="H31:K31"/>
    <mergeCell ref="L31:O31"/>
    <mergeCell ref="P31:R31"/>
    <mergeCell ref="A32:D32"/>
    <mergeCell ref="F32:G32"/>
    <mergeCell ref="H32:K32"/>
    <mergeCell ref="L32:O32"/>
    <mergeCell ref="P32:R32"/>
    <mergeCell ref="A33:D33"/>
    <mergeCell ref="F33:G33"/>
    <mergeCell ref="H33:K33"/>
    <mergeCell ref="L33:O33"/>
    <mergeCell ref="P33:R33"/>
    <mergeCell ref="A34:D34"/>
    <mergeCell ref="F34:G34"/>
    <mergeCell ref="H34:K34"/>
    <mergeCell ref="L34:O34"/>
    <mergeCell ref="P34:R34"/>
    <mergeCell ref="A35:D35"/>
    <mergeCell ref="F35:G35"/>
    <mergeCell ref="H35:K35"/>
    <mergeCell ref="L35:O35"/>
    <mergeCell ref="P35:R35"/>
    <mergeCell ref="A41:D41"/>
    <mergeCell ref="F41:G41"/>
    <mergeCell ref="H41:K41"/>
    <mergeCell ref="L41:O41"/>
    <mergeCell ref="P41:R41"/>
    <mergeCell ref="A42:R42"/>
    <mergeCell ref="A36:D36"/>
    <mergeCell ref="F36:G36"/>
    <mergeCell ref="H36:K36"/>
    <mergeCell ref="L36:O36"/>
    <mergeCell ref="P36:R36"/>
    <mergeCell ref="A39:D39"/>
    <mergeCell ref="P37:R37"/>
    <mergeCell ref="A38:D38"/>
    <mergeCell ref="F38:G38"/>
    <mergeCell ref="H38:K38"/>
    <mergeCell ref="F39:G39"/>
    <mergeCell ref="H39:K39"/>
    <mergeCell ref="L38:O38"/>
    <mergeCell ref="P38:R38"/>
    <mergeCell ref="P39:R39"/>
    <mergeCell ref="L39:O39"/>
    <mergeCell ref="P45:R45"/>
    <mergeCell ref="A46:D46"/>
    <mergeCell ref="F46:G46"/>
    <mergeCell ref="H46:K46"/>
    <mergeCell ref="L46:O46"/>
    <mergeCell ref="P46:R46"/>
    <mergeCell ref="A43:D43"/>
    <mergeCell ref="F43:G43"/>
    <mergeCell ref="H43:K43"/>
    <mergeCell ref="L43:O43"/>
    <mergeCell ref="P43:R43"/>
    <mergeCell ref="A44:D44"/>
    <mergeCell ref="F44:G44"/>
    <mergeCell ref="H44:K44"/>
    <mergeCell ref="L44:O44"/>
    <mergeCell ref="P44:R44"/>
    <mergeCell ref="A45:D45"/>
    <mergeCell ref="F45:G45"/>
    <mergeCell ref="H45:K45"/>
    <mergeCell ref="L45:O45"/>
    <mergeCell ref="A54:D54"/>
    <mergeCell ref="L54:O54"/>
    <mergeCell ref="P54:R54"/>
    <mergeCell ref="A55:R55"/>
    <mergeCell ref="A49:D49"/>
    <mergeCell ref="F49:G49"/>
    <mergeCell ref="H49:K49"/>
    <mergeCell ref="L49:O49"/>
    <mergeCell ref="P49:R49"/>
    <mergeCell ref="A52:D52"/>
    <mergeCell ref="H51:K51"/>
    <mergeCell ref="H50:K50"/>
    <mergeCell ref="L50:O50"/>
    <mergeCell ref="A50:D50"/>
    <mergeCell ref="A51:D51"/>
    <mergeCell ref="F50:G50"/>
    <mergeCell ref="F51:G51"/>
    <mergeCell ref="F54:K54"/>
    <mergeCell ref="P50:R50"/>
    <mergeCell ref="L51:O51"/>
    <mergeCell ref="P51:R51"/>
    <mergeCell ref="L52:O52"/>
    <mergeCell ref="P52:R52"/>
    <mergeCell ref="A59:D59"/>
    <mergeCell ref="F59:I59"/>
    <mergeCell ref="J59:O59"/>
    <mergeCell ref="P59:R59"/>
    <mergeCell ref="A60:D60"/>
    <mergeCell ref="F60:I60"/>
    <mergeCell ref="J60:O60"/>
    <mergeCell ref="P60:R60"/>
    <mergeCell ref="A56:D56"/>
    <mergeCell ref="F56:I56"/>
    <mergeCell ref="J56:O56"/>
    <mergeCell ref="P56:R56"/>
    <mergeCell ref="A57:R57"/>
    <mergeCell ref="A58:D58"/>
    <mergeCell ref="F58:I58"/>
    <mergeCell ref="J58:O58"/>
    <mergeCell ref="P58:R58"/>
    <mergeCell ref="A75:R75"/>
    <mergeCell ref="A76:R76"/>
    <mergeCell ref="A77:D77"/>
    <mergeCell ref="J77:O77"/>
    <mergeCell ref="P77:R77"/>
    <mergeCell ref="P69:R69"/>
    <mergeCell ref="A71:D71"/>
    <mergeCell ref="A67:D67"/>
    <mergeCell ref="F67:I67"/>
    <mergeCell ref="J67:O67"/>
    <mergeCell ref="P67:R67"/>
    <mergeCell ref="A68:D68"/>
    <mergeCell ref="F68:I68"/>
    <mergeCell ref="J68:O68"/>
    <mergeCell ref="P68:R68"/>
    <mergeCell ref="P71:R71"/>
    <mergeCell ref="F71:O71"/>
    <mergeCell ref="E77:F77"/>
    <mergeCell ref="A73:D73"/>
    <mergeCell ref="A74:D74"/>
    <mergeCell ref="F73:R74"/>
    <mergeCell ref="A69:D69"/>
    <mergeCell ref="A83:C83"/>
    <mergeCell ref="D83:E83"/>
    <mergeCell ref="F83:G83"/>
    <mergeCell ref="I83:M83"/>
    <mergeCell ref="N83:Q83"/>
    <mergeCell ref="A84:R84"/>
    <mergeCell ref="A78:R78"/>
    <mergeCell ref="A79:R79"/>
    <mergeCell ref="A80:R80"/>
    <mergeCell ref="A81:D81"/>
    <mergeCell ref="I81:R81"/>
    <mergeCell ref="A82:R82"/>
    <mergeCell ref="F81:G81"/>
    <mergeCell ref="A85:D85"/>
    <mergeCell ref="I85:R85"/>
    <mergeCell ref="A86:R86"/>
    <mergeCell ref="A87:C87"/>
    <mergeCell ref="D87:E87"/>
    <mergeCell ref="F87:G87"/>
    <mergeCell ref="I87:M87"/>
    <mergeCell ref="N87:Q87"/>
    <mergeCell ref="F85:G85"/>
    <mergeCell ref="A88:R88"/>
    <mergeCell ref="A89:D89"/>
    <mergeCell ref="I89:R89"/>
    <mergeCell ref="A90:R90"/>
    <mergeCell ref="A91:C91"/>
    <mergeCell ref="D91:E91"/>
    <mergeCell ref="F91:G91"/>
    <mergeCell ref="I91:M91"/>
    <mergeCell ref="N91:Q91"/>
    <mergeCell ref="F89:G89"/>
    <mergeCell ref="A96:R96"/>
    <mergeCell ref="A97:R97"/>
    <mergeCell ref="A98:R98"/>
    <mergeCell ref="A99:D99"/>
    <mergeCell ref="I99:R99"/>
    <mergeCell ref="A100:R100"/>
    <mergeCell ref="F99:G99"/>
    <mergeCell ref="A92:R92"/>
    <mergeCell ref="A93:D93"/>
    <mergeCell ref="I93:R93"/>
    <mergeCell ref="A94:R94"/>
    <mergeCell ref="A95:C95"/>
    <mergeCell ref="D95:E95"/>
    <mergeCell ref="F95:G95"/>
    <mergeCell ref="I95:M95"/>
    <mergeCell ref="N95:Q95"/>
    <mergeCell ref="F93:G93"/>
    <mergeCell ref="A103:E103"/>
    <mergeCell ref="J103:R103"/>
    <mergeCell ref="A104:R104"/>
    <mergeCell ref="A105:E105"/>
    <mergeCell ref="J105:R105"/>
    <mergeCell ref="A106:R106"/>
    <mergeCell ref="F103:G103"/>
    <mergeCell ref="F105:G105"/>
    <mergeCell ref="A101:C101"/>
    <mergeCell ref="D101:E101"/>
    <mergeCell ref="F101:G101"/>
    <mergeCell ref="I101:M101"/>
    <mergeCell ref="N101:Q101"/>
    <mergeCell ref="A102:R102"/>
    <mergeCell ref="A111:C111"/>
    <mergeCell ref="D111:E111"/>
    <mergeCell ref="F111:G111"/>
    <mergeCell ref="I111:M111"/>
    <mergeCell ref="N111:Q111"/>
    <mergeCell ref="A112:R112"/>
    <mergeCell ref="A107:E107"/>
    <mergeCell ref="J107:R107"/>
    <mergeCell ref="A108:R108"/>
    <mergeCell ref="A109:E109"/>
    <mergeCell ref="J109:R109"/>
    <mergeCell ref="A110:R110"/>
    <mergeCell ref="F107:G107"/>
    <mergeCell ref="F109:G109"/>
    <mergeCell ref="A113:E113"/>
    <mergeCell ref="J113:R113"/>
    <mergeCell ref="A114:R114"/>
    <mergeCell ref="A115:C115"/>
    <mergeCell ref="D115:E115"/>
    <mergeCell ref="F115:G115"/>
    <mergeCell ref="I115:M115"/>
    <mergeCell ref="N115:Q115"/>
    <mergeCell ref="F113:G113"/>
    <mergeCell ref="A121:G121"/>
    <mergeCell ref="M121:R121"/>
    <mergeCell ref="A122:R122"/>
    <mergeCell ref="A123:R123"/>
    <mergeCell ref="A124:R124"/>
    <mergeCell ref="A125:D125"/>
    <mergeCell ref="E125:R125"/>
    <mergeCell ref="I121:L121"/>
    <mergeCell ref="A116:R116"/>
    <mergeCell ref="A117:R117"/>
    <mergeCell ref="A118:R118"/>
    <mergeCell ref="A119:G119"/>
    <mergeCell ref="M119:R119"/>
    <mergeCell ref="A120:R120"/>
    <mergeCell ref="I119:L119"/>
    <mergeCell ref="A130:R130"/>
    <mergeCell ref="A131:D131"/>
    <mergeCell ref="E131:F131"/>
    <mergeCell ref="G131:H131"/>
    <mergeCell ref="I131:N131"/>
    <mergeCell ref="O131:Q131"/>
    <mergeCell ref="A126:R126"/>
    <mergeCell ref="A127:D127"/>
    <mergeCell ref="E127:R127"/>
    <mergeCell ref="A128:R128"/>
    <mergeCell ref="A129:D129"/>
    <mergeCell ref="E129:H129"/>
    <mergeCell ref="I129:N129"/>
    <mergeCell ref="O129:Q129"/>
    <mergeCell ref="A136:R136"/>
    <mergeCell ref="A137:D137"/>
    <mergeCell ref="E137:R137"/>
    <mergeCell ref="A138:R138"/>
    <mergeCell ref="A139:D139"/>
    <mergeCell ref="E139:R139"/>
    <mergeCell ref="A132:R132"/>
    <mergeCell ref="A133:D133"/>
    <mergeCell ref="E133:R133"/>
    <mergeCell ref="A134:R134"/>
    <mergeCell ref="A135:D135"/>
    <mergeCell ref="E135:R135"/>
    <mergeCell ref="A145:D145"/>
    <mergeCell ref="E145:R145"/>
    <mergeCell ref="A146:R146"/>
    <mergeCell ref="A147:R147"/>
    <mergeCell ref="A148:R148"/>
    <mergeCell ref="A149:G149"/>
    <mergeCell ref="N149:R149"/>
    <mergeCell ref="J149:L149"/>
    <mergeCell ref="A140:R140"/>
    <mergeCell ref="A141:D141"/>
    <mergeCell ref="A142:R142"/>
    <mergeCell ref="A143:D143"/>
    <mergeCell ref="E143:R143"/>
    <mergeCell ref="A144:R144"/>
    <mergeCell ref="E141:F141"/>
    <mergeCell ref="A150:R150"/>
    <mergeCell ref="A151:G151"/>
    <mergeCell ref="N151:R151"/>
    <mergeCell ref="A152:R152"/>
    <mergeCell ref="A153:C153"/>
    <mergeCell ref="D153:E153"/>
    <mergeCell ref="F153:G153"/>
    <mergeCell ref="I153:M153"/>
    <mergeCell ref="N153:Q153"/>
    <mergeCell ref="J151:L151"/>
    <mergeCell ref="A154:R154"/>
    <mergeCell ref="A155:G155"/>
    <mergeCell ref="N155:R155"/>
    <mergeCell ref="A156:R156"/>
    <mergeCell ref="A157:C157"/>
    <mergeCell ref="D157:E157"/>
    <mergeCell ref="F157:G157"/>
    <mergeCell ref="I157:M157"/>
    <mergeCell ref="N157:Q157"/>
    <mergeCell ref="J155:L155"/>
    <mergeCell ref="A158:R158"/>
    <mergeCell ref="A159:G159"/>
    <mergeCell ref="N159:R159"/>
    <mergeCell ref="A160:R160"/>
    <mergeCell ref="A161:C161"/>
    <mergeCell ref="D161:E161"/>
    <mergeCell ref="F161:G161"/>
    <mergeCell ref="I161:M161"/>
    <mergeCell ref="N161:Q161"/>
    <mergeCell ref="J159:L159"/>
    <mergeCell ref="A162:R162"/>
    <mergeCell ref="A163:G163"/>
    <mergeCell ref="N163:R163"/>
    <mergeCell ref="A164:R164"/>
    <mergeCell ref="A165:C165"/>
    <mergeCell ref="D165:E165"/>
    <mergeCell ref="F165:G165"/>
    <mergeCell ref="I165:M165"/>
    <mergeCell ref="N165:Q165"/>
    <mergeCell ref="J163:L163"/>
    <mergeCell ref="A170:R170"/>
    <mergeCell ref="A171:R171"/>
    <mergeCell ref="A173:E173"/>
    <mergeCell ref="A174:R174"/>
    <mergeCell ref="A175:R175"/>
    <mergeCell ref="A176:R176"/>
    <mergeCell ref="F173:G173"/>
    <mergeCell ref="A166:R166"/>
    <mergeCell ref="A167:G167"/>
    <mergeCell ref="N167:R167"/>
    <mergeCell ref="A168:R168"/>
    <mergeCell ref="A169:C169"/>
    <mergeCell ref="D169:E169"/>
    <mergeCell ref="F169:G169"/>
    <mergeCell ref="I169:M169"/>
    <mergeCell ref="N169:Q169"/>
    <mergeCell ref="J167:L167"/>
    <mergeCell ref="D182:L182"/>
    <mergeCell ref="M182:Q182"/>
    <mergeCell ref="A179:C180"/>
    <mergeCell ref="D179:L179"/>
    <mergeCell ref="M179:Q179"/>
    <mergeCell ref="R179:R180"/>
    <mergeCell ref="D180:L180"/>
    <mergeCell ref="M180:Q180"/>
    <mergeCell ref="A177:C178"/>
    <mergeCell ref="D177:L177"/>
    <mergeCell ref="M177:Q177"/>
    <mergeCell ref="R177:R178"/>
    <mergeCell ref="D178:L178"/>
    <mergeCell ref="M178:Q178"/>
    <mergeCell ref="A223:R223"/>
    <mergeCell ref="E13:F13"/>
    <mergeCell ref="N13:P13"/>
    <mergeCell ref="I21:K21"/>
    <mergeCell ref="A37:D37"/>
    <mergeCell ref="F37:G37"/>
    <mergeCell ref="H37:K37"/>
    <mergeCell ref="L37:O37"/>
    <mergeCell ref="A185:C186"/>
    <mergeCell ref="D185:L185"/>
    <mergeCell ref="M185:Q185"/>
    <mergeCell ref="R185:R186"/>
    <mergeCell ref="D186:L186"/>
    <mergeCell ref="M186:Q186"/>
    <mergeCell ref="A183:C184"/>
    <mergeCell ref="D183:L183"/>
    <mergeCell ref="M183:Q183"/>
    <mergeCell ref="R183:R184"/>
    <mergeCell ref="D184:L184"/>
    <mergeCell ref="M184:Q184"/>
    <mergeCell ref="A181:C182"/>
    <mergeCell ref="D181:L181"/>
    <mergeCell ref="M181:Q181"/>
    <mergeCell ref="R181:R182"/>
    <mergeCell ref="A47:D47"/>
    <mergeCell ref="F47:G47"/>
    <mergeCell ref="H47:K47"/>
    <mergeCell ref="L47:O47"/>
    <mergeCell ref="P47:R47"/>
    <mergeCell ref="A48:D48"/>
    <mergeCell ref="F48:G48"/>
    <mergeCell ref="H48:K48"/>
    <mergeCell ref="L48:O48"/>
    <mergeCell ref="P48:R48"/>
    <mergeCell ref="A65:D65"/>
    <mergeCell ref="F65:I65"/>
    <mergeCell ref="J65:O65"/>
    <mergeCell ref="P65:R65"/>
    <mergeCell ref="A66:D66"/>
    <mergeCell ref="F66:I66"/>
    <mergeCell ref="J66:O66"/>
    <mergeCell ref="P66:R66"/>
    <mergeCell ref="A61:D61"/>
    <mergeCell ref="F61:I61"/>
    <mergeCell ref="J61:O61"/>
    <mergeCell ref="P61:R61"/>
    <mergeCell ref="A62:D62"/>
    <mergeCell ref="A64:R64"/>
    <mergeCell ref="P62:R62"/>
  </mergeCells>
  <printOptions horizontalCentered="1" verticalCentered="1"/>
  <pageMargins left="0.31496062992125984" right="0.31496062992125984" top="0.35433070866141736" bottom="0.35433070866141736" header="0.31496062992125984" footer="0.31496062992125984"/>
  <pageSetup scale="78" fitToHeight="0" orientation="portrait" r:id="rId1"/>
  <headerFooter>
    <oddFooter>Página &amp;P</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Hoja1!$C$3:$C$4</xm:f>
          </x14:formula1>
          <xm:sqref>E13:F13 N13:P13 I21:K21 E77:F77 F81:G81 F85:G85 F89:G89 F93:G93 F99:G99 F103:G103 F105:G105 F107:G107 F109:G109 F113:G113 I119:L119 I121:L121 E141:F141 J149:L149 J151:L151 J155:L155 J159:L159 J163:L163 J167:L167 F173:G173 I23:J23 F190 F192 F194 F196 F198 F200 F202 F204 F206 F208 F210 F212 F214 F216 F218 F220 F222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9" tint="-0.249977111117893"/>
    <pageSetUpPr fitToPage="1"/>
  </sheetPr>
  <dimension ref="A1:U239"/>
  <sheetViews>
    <sheetView showGridLines="0" zoomScale="110" zoomScaleNormal="110" zoomScaleSheetLayoutView="110" workbookViewId="0">
      <selection activeCell="N1" sqref="N1:P3"/>
    </sheetView>
  </sheetViews>
  <sheetFormatPr baseColWidth="10" defaultRowHeight="12.75" x14ac:dyDescent="0.25"/>
  <cols>
    <col min="1" max="1" width="12.42578125" style="1" customWidth="1"/>
    <col min="2" max="2" width="12" style="1" customWidth="1"/>
    <col min="3" max="3" width="8.28515625" style="1" customWidth="1"/>
    <col min="4" max="4" width="7.140625" style="1" customWidth="1"/>
    <col min="5" max="7" width="6.7109375" style="1" customWidth="1"/>
    <col min="8" max="8" width="7.42578125" style="1" customWidth="1"/>
    <col min="9" max="15" width="6.7109375" style="1" customWidth="1"/>
    <col min="16" max="16" width="7.42578125" style="1" customWidth="1"/>
    <col min="17" max="256" width="11.42578125" style="1"/>
    <col min="257" max="257" width="12.42578125" style="1" customWidth="1"/>
    <col min="258" max="258" width="12" style="1" customWidth="1"/>
    <col min="259" max="259" width="8.28515625" style="1" customWidth="1"/>
    <col min="260" max="263" width="6.7109375" style="1" customWidth="1"/>
    <col min="264" max="264" width="7.42578125" style="1" customWidth="1"/>
    <col min="265" max="272" width="6.7109375" style="1" customWidth="1"/>
    <col min="273" max="512" width="11.42578125" style="1"/>
    <col min="513" max="513" width="12.42578125" style="1" customWidth="1"/>
    <col min="514" max="514" width="12" style="1" customWidth="1"/>
    <col min="515" max="515" width="8.28515625" style="1" customWidth="1"/>
    <col min="516" max="519" width="6.7109375" style="1" customWidth="1"/>
    <col min="520" max="520" width="7.42578125" style="1" customWidth="1"/>
    <col min="521" max="528" width="6.7109375" style="1" customWidth="1"/>
    <col min="529" max="768" width="11.42578125" style="1"/>
    <col min="769" max="769" width="12.42578125" style="1" customWidth="1"/>
    <col min="770" max="770" width="12" style="1" customWidth="1"/>
    <col min="771" max="771" width="8.28515625" style="1" customWidth="1"/>
    <col min="772" max="775" width="6.7109375" style="1" customWidth="1"/>
    <col min="776" max="776" width="7.42578125" style="1" customWidth="1"/>
    <col min="777" max="784" width="6.7109375" style="1" customWidth="1"/>
    <col min="785" max="1024" width="11.42578125" style="1"/>
    <col min="1025" max="1025" width="12.42578125" style="1" customWidth="1"/>
    <col min="1026" max="1026" width="12" style="1" customWidth="1"/>
    <col min="1027" max="1027" width="8.28515625" style="1" customWidth="1"/>
    <col min="1028" max="1031" width="6.7109375" style="1" customWidth="1"/>
    <col min="1032" max="1032" width="7.42578125" style="1" customWidth="1"/>
    <col min="1033" max="1040" width="6.7109375" style="1" customWidth="1"/>
    <col min="1041" max="1280" width="11.42578125" style="1"/>
    <col min="1281" max="1281" width="12.42578125" style="1" customWidth="1"/>
    <col min="1282" max="1282" width="12" style="1" customWidth="1"/>
    <col min="1283" max="1283" width="8.28515625" style="1" customWidth="1"/>
    <col min="1284" max="1287" width="6.7109375" style="1" customWidth="1"/>
    <col min="1288" max="1288" width="7.42578125" style="1" customWidth="1"/>
    <col min="1289" max="1296" width="6.7109375" style="1" customWidth="1"/>
    <col min="1297" max="1536" width="11.42578125" style="1"/>
    <col min="1537" max="1537" width="12.42578125" style="1" customWidth="1"/>
    <col min="1538" max="1538" width="12" style="1" customWidth="1"/>
    <col min="1539" max="1539" width="8.28515625" style="1" customWidth="1"/>
    <col min="1540" max="1543" width="6.7109375" style="1" customWidth="1"/>
    <col min="1544" max="1544" width="7.42578125" style="1" customWidth="1"/>
    <col min="1545" max="1552" width="6.7109375" style="1" customWidth="1"/>
    <col min="1553" max="1792" width="11.42578125" style="1"/>
    <col min="1793" max="1793" width="12.42578125" style="1" customWidth="1"/>
    <col min="1794" max="1794" width="12" style="1" customWidth="1"/>
    <col min="1795" max="1795" width="8.28515625" style="1" customWidth="1"/>
    <col min="1796" max="1799" width="6.7109375" style="1" customWidth="1"/>
    <col min="1800" max="1800" width="7.42578125" style="1" customWidth="1"/>
    <col min="1801" max="1808" width="6.7109375" style="1" customWidth="1"/>
    <col min="1809" max="2048" width="11.42578125" style="1"/>
    <col min="2049" max="2049" width="12.42578125" style="1" customWidth="1"/>
    <col min="2050" max="2050" width="12" style="1" customWidth="1"/>
    <col min="2051" max="2051" width="8.28515625" style="1" customWidth="1"/>
    <col min="2052" max="2055" width="6.7109375" style="1" customWidth="1"/>
    <col min="2056" max="2056" width="7.42578125" style="1" customWidth="1"/>
    <col min="2057" max="2064" width="6.7109375" style="1" customWidth="1"/>
    <col min="2065" max="2304" width="11.42578125" style="1"/>
    <col min="2305" max="2305" width="12.42578125" style="1" customWidth="1"/>
    <col min="2306" max="2306" width="12" style="1" customWidth="1"/>
    <col min="2307" max="2307" width="8.28515625" style="1" customWidth="1"/>
    <col min="2308" max="2311" width="6.7109375" style="1" customWidth="1"/>
    <col min="2312" max="2312" width="7.42578125" style="1" customWidth="1"/>
    <col min="2313" max="2320" width="6.7109375" style="1" customWidth="1"/>
    <col min="2321" max="2560" width="11.42578125" style="1"/>
    <col min="2561" max="2561" width="12.42578125" style="1" customWidth="1"/>
    <col min="2562" max="2562" width="12" style="1" customWidth="1"/>
    <col min="2563" max="2563" width="8.28515625" style="1" customWidth="1"/>
    <col min="2564" max="2567" width="6.7109375" style="1" customWidth="1"/>
    <col min="2568" max="2568" width="7.42578125" style="1" customWidth="1"/>
    <col min="2569" max="2576" width="6.7109375" style="1" customWidth="1"/>
    <col min="2577" max="2816" width="11.42578125" style="1"/>
    <col min="2817" max="2817" width="12.42578125" style="1" customWidth="1"/>
    <col min="2818" max="2818" width="12" style="1" customWidth="1"/>
    <col min="2819" max="2819" width="8.28515625" style="1" customWidth="1"/>
    <col min="2820" max="2823" width="6.7109375" style="1" customWidth="1"/>
    <col min="2824" max="2824" width="7.42578125" style="1" customWidth="1"/>
    <col min="2825" max="2832" width="6.7109375" style="1" customWidth="1"/>
    <col min="2833" max="3072" width="11.42578125" style="1"/>
    <col min="3073" max="3073" width="12.42578125" style="1" customWidth="1"/>
    <col min="3074" max="3074" width="12" style="1" customWidth="1"/>
    <col min="3075" max="3075" width="8.28515625" style="1" customWidth="1"/>
    <col min="3076" max="3079" width="6.7109375" style="1" customWidth="1"/>
    <col min="3080" max="3080" width="7.42578125" style="1" customWidth="1"/>
    <col min="3081" max="3088" width="6.7109375" style="1" customWidth="1"/>
    <col min="3089" max="3328" width="11.42578125" style="1"/>
    <col min="3329" max="3329" width="12.42578125" style="1" customWidth="1"/>
    <col min="3330" max="3330" width="12" style="1" customWidth="1"/>
    <col min="3331" max="3331" width="8.28515625" style="1" customWidth="1"/>
    <col min="3332" max="3335" width="6.7109375" style="1" customWidth="1"/>
    <col min="3336" max="3336" width="7.42578125" style="1" customWidth="1"/>
    <col min="3337" max="3344" width="6.7109375" style="1" customWidth="1"/>
    <col min="3345" max="3584" width="11.42578125" style="1"/>
    <col min="3585" max="3585" width="12.42578125" style="1" customWidth="1"/>
    <col min="3586" max="3586" width="12" style="1" customWidth="1"/>
    <col min="3587" max="3587" width="8.28515625" style="1" customWidth="1"/>
    <col min="3588" max="3591" width="6.7109375" style="1" customWidth="1"/>
    <col min="3592" max="3592" width="7.42578125" style="1" customWidth="1"/>
    <col min="3593" max="3600" width="6.7109375" style="1" customWidth="1"/>
    <col min="3601" max="3840" width="11.42578125" style="1"/>
    <col min="3841" max="3841" width="12.42578125" style="1" customWidth="1"/>
    <col min="3842" max="3842" width="12" style="1" customWidth="1"/>
    <col min="3843" max="3843" width="8.28515625" style="1" customWidth="1"/>
    <col min="3844" max="3847" width="6.7109375" style="1" customWidth="1"/>
    <col min="3848" max="3848" width="7.42578125" style="1" customWidth="1"/>
    <col min="3849" max="3856" width="6.7109375" style="1" customWidth="1"/>
    <col min="3857" max="4096" width="11.42578125" style="1"/>
    <col min="4097" max="4097" width="12.42578125" style="1" customWidth="1"/>
    <col min="4098" max="4098" width="12" style="1" customWidth="1"/>
    <col min="4099" max="4099" width="8.28515625" style="1" customWidth="1"/>
    <col min="4100" max="4103" width="6.7109375" style="1" customWidth="1"/>
    <col min="4104" max="4104" width="7.42578125" style="1" customWidth="1"/>
    <col min="4105" max="4112" width="6.7109375" style="1" customWidth="1"/>
    <col min="4113" max="4352" width="11.42578125" style="1"/>
    <col min="4353" max="4353" width="12.42578125" style="1" customWidth="1"/>
    <col min="4354" max="4354" width="12" style="1" customWidth="1"/>
    <col min="4355" max="4355" width="8.28515625" style="1" customWidth="1"/>
    <col min="4356" max="4359" width="6.7109375" style="1" customWidth="1"/>
    <col min="4360" max="4360" width="7.42578125" style="1" customWidth="1"/>
    <col min="4361" max="4368" width="6.7109375" style="1" customWidth="1"/>
    <col min="4369" max="4608" width="11.42578125" style="1"/>
    <col min="4609" max="4609" width="12.42578125" style="1" customWidth="1"/>
    <col min="4610" max="4610" width="12" style="1" customWidth="1"/>
    <col min="4611" max="4611" width="8.28515625" style="1" customWidth="1"/>
    <col min="4612" max="4615" width="6.7109375" style="1" customWidth="1"/>
    <col min="4616" max="4616" width="7.42578125" style="1" customWidth="1"/>
    <col min="4617" max="4624" width="6.7109375" style="1" customWidth="1"/>
    <col min="4625" max="4864" width="11.42578125" style="1"/>
    <col min="4865" max="4865" width="12.42578125" style="1" customWidth="1"/>
    <col min="4866" max="4866" width="12" style="1" customWidth="1"/>
    <col min="4867" max="4867" width="8.28515625" style="1" customWidth="1"/>
    <col min="4868" max="4871" width="6.7109375" style="1" customWidth="1"/>
    <col min="4872" max="4872" width="7.42578125" style="1" customWidth="1"/>
    <col min="4873" max="4880" width="6.7109375" style="1" customWidth="1"/>
    <col min="4881" max="5120" width="11.42578125" style="1"/>
    <col min="5121" max="5121" width="12.42578125" style="1" customWidth="1"/>
    <col min="5122" max="5122" width="12" style="1" customWidth="1"/>
    <col min="5123" max="5123" width="8.28515625" style="1" customWidth="1"/>
    <col min="5124" max="5127" width="6.7109375" style="1" customWidth="1"/>
    <col min="5128" max="5128" width="7.42578125" style="1" customWidth="1"/>
    <col min="5129" max="5136" width="6.7109375" style="1" customWidth="1"/>
    <col min="5137" max="5376" width="11.42578125" style="1"/>
    <col min="5377" max="5377" width="12.42578125" style="1" customWidth="1"/>
    <col min="5378" max="5378" width="12" style="1" customWidth="1"/>
    <col min="5379" max="5379" width="8.28515625" style="1" customWidth="1"/>
    <col min="5380" max="5383" width="6.7109375" style="1" customWidth="1"/>
    <col min="5384" max="5384" width="7.42578125" style="1" customWidth="1"/>
    <col min="5385" max="5392" width="6.7109375" style="1" customWidth="1"/>
    <col min="5393" max="5632" width="11.42578125" style="1"/>
    <col min="5633" max="5633" width="12.42578125" style="1" customWidth="1"/>
    <col min="5634" max="5634" width="12" style="1" customWidth="1"/>
    <col min="5635" max="5635" width="8.28515625" style="1" customWidth="1"/>
    <col min="5636" max="5639" width="6.7109375" style="1" customWidth="1"/>
    <col min="5640" max="5640" width="7.42578125" style="1" customWidth="1"/>
    <col min="5641" max="5648" width="6.7109375" style="1" customWidth="1"/>
    <col min="5649" max="5888" width="11.42578125" style="1"/>
    <col min="5889" max="5889" width="12.42578125" style="1" customWidth="1"/>
    <col min="5890" max="5890" width="12" style="1" customWidth="1"/>
    <col min="5891" max="5891" width="8.28515625" style="1" customWidth="1"/>
    <col min="5892" max="5895" width="6.7109375" style="1" customWidth="1"/>
    <col min="5896" max="5896" width="7.42578125" style="1" customWidth="1"/>
    <col min="5897" max="5904" width="6.7109375" style="1" customWidth="1"/>
    <col min="5905" max="6144" width="11.42578125" style="1"/>
    <col min="6145" max="6145" width="12.42578125" style="1" customWidth="1"/>
    <col min="6146" max="6146" width="12" style="1" customWidth="1"/>
    <col min="6147" max="6147" width="8.28515625" style="1" customWidth="1"/>
    <col min="6148" max="6151" width="6.7109375" style="1" customWidth="1"/>
    <col min="6152" max="6152" width="7.42578125" style="1" customWidth="1"/>
    <col min="6153" max="6160" width="6.7109375" style="1" customWidth="1"/>
    <col min="6161" max="6400" width="11.42578125" style="1"/>
    <col min="6401" max="6401" width="12.42578125" style="1" customWidth="1"/>
    <col min="6402" max="6402" width="12" style="1" customWidth="1"/>
    <col min="6403" max="6403" width="8.28515625" style="1" customWidth="1"/>
    <col min="6404" max="6407" width="6.7109375" style="1" customWidth="1"/>
    <col min="6408" max="6408" width="7.42578125" style="1" customWidth="1"/>
    <col min="6409" max="6416" width="6.7109375" style="1" customWidth="1"/>
    <col min="6417" max="6656" width="11.42578125" style="1"/>
    <col min="6657" max="6657" width="12.42578125" style="1" customWidth="1"/>
    <col min="6658" max="6658" width="12" style="1" customWidth="1"/>
    <col min="6659" max="6659" width="8.28515625" style="1" customWidth="1"/>
    <col min="6660" max="6663" width="6.7109375" style="1" customWidth="1"/>
    <col min="6664" max="6664" width="7.42578125" style="1" customWidth="1"/>
    <col min="6665" max="6672" width="6.7109375" style="1" customWidth="1"/>
    <col min="6673" max="6912" width="11.42578125" style="1"/>
    <col min="6913" max="6913" width="12.42578125" style="1" customWidth="1"/>
    <col min="6914" max="6914" width="12" style="1" customWidth="1"/>
    <col min="6915" max="6915" width="8.28515625" style="1" customWidth="1"/>
    <col min="6916" max="6919" width="6.7109375" style="1" customWidth="1"/>
    <col min="6920" max="6920" width="7.42578125" style="1" customWidth="1"/>
    <col min="6921" max="6928" width="6.7109375" style="1" customWidth="1"/>
    <col min="6929" max="7168" width="11.42578125" style="1"/>
    <col min="7169" max="7169" width="12.42578125" style="1" customWidth="1"/>
    <col min="7170" max="7170" width="12" style="1" customWidth="1"/>
    <col min="7171" max="7171" width="8.28515625" style="1" customWidth="1"/>
    <col min="7172" max="7175" width="6.7109375" style="1" customWidth="1"/>
    <col min="7176" max="7176" width="7.42578125" style="1" customWidth="1"/>
    <col min="7177" max="7184" width="6.7109375" style="1" customWidth="1"/>
    <col min="7185" max="7424" width="11.42578125" style="1"/>
    <col min="7425" max="7425" width="12.42578125" style="1" customWidth="1"/>
    <col min="7426" max="7426" width="12" style="1" customWidth="1"/>
    <col min="7427" max="7427" width="8.28515625" style="1" customWidth="1"/>
    <col min="7428" max="7431" width="6.7109375" style="1" customWidth="1"/>
    <col min="7432" max="7432" width="7.42578125" style="1" customWidth="1"/>
    <col min="7433" max="7440" width="6.7109375" style="1" customWidth="1"/>
    <col min="7441" max="7680" width="11.42578125" style="1"/>
    <col min="7681" max="7681" width="12.42578125" style="1" customWidth="1"/>
    <col min="7682" max="7682" width="12" style="1" customWidth="1"/>
    <col min="7683" max="7683" width="8.28515625" style="1" customWidth="1"/>
    <col min="7684" max="7687" width="6.7109375" style="1" customWidth="1"/>
    <col min="7688" max="7688" width="7.42578125" style="1" customWidth="1"/>
    <col min="7689" max="7696" width="6.7109375" style="1" customWidth="1"/>
    <col min="7697" max="7936" width="11.42578125" style="1"/>
    <col min="7937" max="7937" width="12.42578125" style="1" customWidth="1"/>
    <col min="7938" max="7938" width="12" style="1" customWidth="1"/>
    <col min="7939" max="7939" width="8.28515625" style="1" customWidth="1"/>
    <col min="7940" max="7943" width="6.7109375" style="1" customWidth="1"/>
    <col min="7944" max="7944" width="7.42578125" style="1" customWidth="1"/>
    <col min="7945" max="7952" width="6.7109375" style="1" customWidth="1"/>
    <col min="7953" max="8192" width="11.42578125" style="1"/>
    <col min="8193" max="8193" width="12.42578125" style="1" customWidth="1"/>
    <col min="8194" max="8194" width="12" style="1" customWidth="1"/>
    <col min="8195" max="8195" width="8.28515625" style="1" customWidth="1"/>
    <col min="8196" max="8199" width="6.7109375" style="1" customWidth="1"/>
    <col min="8200" max="8200" width="7.42578125" style="1" customWidth="1"/>
    <col min="8201" max="8208" width="6.7109375" style="1" customWidth="1"/>
    <col min="8209" max="8448" width="11.42578125" style="1"/>
    <col min="8449" max="8449" width="12.42578125" style="1" customWidth="1"/>
    <col min="8450" max="8450" width="12" style="1" customWidth="1"/>
    <col min="8451" max="8451" width="8.28515625" style="1" customWidth="1"/>
    <col min="8452" max="8455" width="6.7109375" style="1" customWidth="1"/>
    <col min="8456" max="8456" width="7.42578125" style="1" customWidth="1"/>
    <col min="8457" max="8464" width="6.7109375" style="1" customWidth="1"/>
    <col min="8465" max="8704" width="11.42578125" style="1"/>
    <col min="8705" max="8705" width="12.42578125" style="1" customWidth="1"/>
    <col min="8706" max="8706" width="12" style="1" customWidth="1"/>
    <col min="8707" max="8707" width="8.28515625" style="1" customWidth="1"/>
    <col min="8708" max="8711" width="6.7109375" style="1" customWidth="1"/>
    <col min="8712" max="8712" width="7.42578125" style="1" customWidth="1"/>
    <col min="8713" max="8720" width="6.7109375" style="1" customWidth="1"/>
    <col min="8721" max="8960" width="11.42578125" style="1"/>
    <col min="8961" max="8961" width="12.42578125" style="1" customWidth="1"/>
    <col min="8962" max="8962" width="12" style="1" customWidth="1"/>
    <col min="8963" max="8963" width="8.28515625" style="1" customWidth="1"/>
    <col min="8964" max="8967" width="6.7109375" style="1" customWidth="1"/>
    <col min="8968" max="8968" width="7.42578125" style="1" customWidth="1"/>
    <col min="8969" max="8976" width="6.7109375" style="1" customWidth="1"/>
    <col min="8977" max="9216" width="11.42578125" style="1"/>
    <col min="9217" max="9217" width="12.42578125" style="1" customWidth="1"/>
    <col min="9218" max="9218" width="12" style="1" customWidth="1"/>
    <col min="9219" max="9219" width="8.28515625" style="1" customWidth="1"/>
    <col min="9220" max="9223" width="6.7109375" style="1" customWidth="1"/>
    <col min="9224" max="9224" width="7.42578125" style="1" customWidth="1"/>
    <col min="9225" max="9232" width="6.7109375" style="1" customWidth="1"/>
    <col min="9233" max="9472" width="11.42578125" style="1"/>
    <col min="9473" max="9473" width="12.42578125" style="1" customWidth="1"/>
    <col min="9474" max="9474" width="12" style="1" customWidth="1"/>
    <col min="9475" max="9475" width="8.28515625" style="1" customWidth="1"/>
    <col min="9476" max="9479" width="6.7109375" style="1" customWidth="1"/>
    <col min="9480" max="9480" width="7.42578125" style="1" customWidth="1"/>
    <col min="9481" max="9488" width="6.7109375" style="1" customWidth="1"/>
    <col min="9489" max="9728" width="11.42578125" style="1"/>
    <col min="9729" max="9729" width="12.42578125" style="1" customWidth="1"/>
    <col min="9730" max="9730" width="12" style="1" customWidth="1"/>
    <col min="9731" max="9731" width="8.28515625" style="1" customWidth="1"/>
    <col min="9732" max="9735" width="6.7109375" style="1" customWidth="1"/>
    <col min="9736" max="9736" width="7.42578125" style="1" customWidth="1"/>
    <col min="9737" max="9744" width="6.7109375" style="1" customWidth="1"/>
    <col min="9745" max="9984" width="11.42578125" style="1"/>
    <col min="9985" max="9985" width="12.42578125" style="1" customWidth="1"/>
    <col min="9986" max="9986" width="12" style="1" customWidth="1"/>
    <col min="9987" max="9987" width="8.28515625" style="1" customWidth="1"/>
    <col min="9988" max="9991" width="6.7109375" style="1" customWidth="1"/>
    <col min="9992" max="9992" width="7.42578125" style="1" customWidth="1"/>
    <col min="9993" max="10000" width="6.7109375" style="1" customWidth="1"/>
    <col min="10001" max="10240" width="11.42578125" style="1"/>
    <col min="10241" max="10241" width="12.42578125" style="1" customWidth="1"/>
    <col min="10242" max="10242" width="12" style="1" customWidth="1"/>
    <col min="10243" max="10243" width="8.28515625" style="1" customWidth="1"/>
    <col min="10244" max="10247" width="6.7109375" style="1" customWidth="1"/>
    <col min="10248" max="10248" width="7.42578125" style="1" customWidth="1"/>
    <col min="10249" max="10256" width="6.7109375" style="1" customWidth="1"/>
    <col min="10257" max="10496" width="11.42578125" style="1"/>
    <col min="10497" max="10497" width="12.42578125" style="1" customWidth="1"/>
    <col min="10498" max="10498" width="12" style="1" customWidth="1"/>
    <col min="10499" max="10499" width="8.28515625" style="1" customWidth="1"/>
    <col min="10500" max="10503" width="6.7109375" style="1" customWidth="1"/>
    <col min="10504" max="10504" width="7.42578125" style="1" customWidth="1"/>
    <col min="10505" max="10512" width="6.7109375" style="1" customWidth="1"/>
    <col min="10513" max="10752" width="11.42578125" style="1"/>
    <col min="10753" max="10753" width="12.42578125" style="1" customWidth="1"/>
    <col min="10754" max="10754" width="12" style="1" customWidth="1"/>
    <col min="10755" max="10755" width="8.28515625" style="1" customWidth="1"/>
    <col min="10756" max="10759" width="6.7109375" style="1" customWidth="1"/>
    <col min="10760" max="10760" width="7.42578125" style="1" customWidth="1"/>
    <col min="10761" max="10768" width="6.7109375" style="1" customWidth="1"/>
    <col min="10769" max="11008" width="11.42578125" style="1"/>
    <col min="11009" max="11009" width="12.42578125" style="1" customWidth="1"/>
    <col min="11010" max="11010" width="12" style="1" customWidth="1"/>
    <col min="11011" max="11011" width="8.28515625" style="1" customWidth="1"/>
    <col min="11012" max="11015" width="6.7109375" style="1" customWidth="1"/>
    <col min="11016" max="11016" width="7.42578125" style="1" customWidth="1"/>
    <col min="11017" max="11024" width="6.7109375" style="1" customWidth="1"/>
    <col min="11025" max="11264" width="11.42578125" style="1"/>
    <col min="11265" max="11265" width="12.42578125" style="1" customWidth="1"/>
    <col min="11266" max="11266" width="12" style="1" customWidth="1"/>
    <col min="11267" max="11267" width="8.28515625" style="1" customWidth="1"/>
    <col min="11268" max="11271" width="6.7109375" style="1" customWidth="1"/>
    <col min="11272" max="11272" width="7.42578125" style="1" customWidth="1"/>
    <col min="11273" max="11280" width="6.7109375" style="1" customWidth="1"/>
    <col min="11281" max="11520" width="11.42578125" style="1"/>
    <col min="11521" max="11521" width="12.42578125" style="1" customWidth="1"/>
    <col min="11522" max="11522" width="12" style="1" customWidth="1"/>
    <col min="11523" max="11523" width="8.28515625" style="1" customWidth="1"/>
    <col min="11524" max="11527" width="6.7109375" style="1" customWidth="1"/>
    <col min="11528" max="11528" width="7.42578125" style="1" customWidth="1"/>
    <col min="11529" max="11536" width="6.7109375" style="1" customWidth="1"/>
    <col min="11537" max="11776" width="11.42578125" style="1"/>
    <col min="11777" max="11777" width="12.42578125" style="1" customWidth="1"/>
    <col min="11778" max="11778" width="12" style="1" customWidth="1"/>
    <col min="11779" max="11779" width="8.28515625" style="1" customWidth="1"/>
    <col min="11780" max="11783" width="6.7109375" style="1" customWidth="1"/>
    <col min="11784" max="11784" width="7.42578125" style="1" customWidth="1"/>
    <col min="11785" max="11792" width="6.7109375" style="1" customWidth="1"/>
    <col min="11793" max="12032" width="11.42578125" style="1"/>
    <col min="12033" max="12033" width="12.42578125" style="1" customWidth="1"/>
    <col min="12034" max="12034" width="12" style="1" customWidth="1"/>
    <col min="12035" max="12035" width="8.28515625" style="1" customWidth="1"/>
    <col min="12036" max="12039" width="6.7109375" style="1" customWidth="1"/>
    <col min="12040" max="12040" width="7.42578125" style="1" customWidth="1"/>
    <col min="12041" max="12048" width="6.7109375" style="1" customWidth="1"/>
    <col min="12049" max="12288" width="11.42578125" style="1"/>
    <col min="12289" max="12289" width="12.42578125" style="1" customWidth="1"/>
    <col min="12290" max="12290" width="12" style="1" customWidth="1"/>
    <col min="12291" max="12291" width="8.28515625" style="1" customWidth="1"/>
    <col min="12292" max="12295" width="6.7109375" style="1" customWidth="1"/>
    <col min="12296" max="12296" width="7.42578125" style="1" customWidth="1"/>
    <col min="12297" max="12304" width="6.7109375" style="1" customWidth="1"/>
    <col min="12305" max="12544" width="11.42578125" style="1"/>
    <col min="12545" max="12545" width="12.42578125" style="1" customWidth="1"/>
    <col min="12546" max="12546" width="12" style="1" customWidth="1"/>
    <col min="12547" max="12547" width="8.28515625" style="1" customWidth="1"/>
    <col min="12548" max="12551" width="6.7109375" style="1" customWidth="1"/>
    <col min="12552" max="12552" width="7.42578125" style="1" customWidth="1"/>
    <col min="12553" max="12560" width="6.7109375" style="1" customWidth="1"/>
    <col min="12561" max="12800" width="11.42578125" style="1"/>
    <col min="12801" max="12801" width="12.42578125" style="1" customWidth="1"/>
    <col min="12802" max="12802" width="12" style="1" customWidth="1"/>
    <col min="12803" max="12803" width="8.28515625" style="1" customWidth="1"/>
    <col min="12804" max="12807" width="6.7109375" style="1" customWidth="1"/>
    <col min="12808" max="12808" width="7.42578125" style="1" customWidth="1"/>
    <col min="12809" max="12816" width="6.7109375" style="1" customWidth="1"/>
    <col min="12817" max="13056" width="11.42578125" style="1"/>
    <col min="13057" max="13057" width="12.42578125" style="1" customWidth="1"/>
    <col min="13058" max="13058" width="12" style="1" customWidth="1"/>
    <col min="13059" max="13059" width="8.28515625" style="1" customWidth="1"/>
    <col min="13060" max="13063" width="6.7109375" style="1" customWidth="1"/>
    <col min="13064" max="13064" width="7.42578125" style="1" customWidth="1"/>
    <col min="13065" max="13072" width="6.7109375" style="1" customWidth="1"/>
    <col min="13073" max="13312" width="11.42578125" style="1"/>
    <col min="13313" max="13313" width="12.42578125" style="1" customWidth="1"/>
    <col min="13314" max="13314" width="12" style="1" customWidth="1"/>
    <col min="13315" max="13315" width="8.28515625" style="1" customWidth="1"/>
    <col min="13316" max="13319" width="6.7109375" style="1" customWidth="1"/>
    <col min="13320" max="13320" width="7.42578125" style="1" customWidth="1"/>
    <col min="13321" max="13328" width="6.7109375" style="1" customWidth="1"/>
    <col min="13329" max="13568" width="11.42578125" style="1"/>
    <col min="13569" max="13569" width="12.42578125" style="1" customWidth="1"/>
    <col min="13570" max="13570" width="12" style="1" customWidth="1"/>
    <col min="13571" max="13571" width="8.28515625" style="1" customWidth="1"/>
    <col min="13572" max="13575" width="6.7109375" style="1" customWidth="1"/>
    <col min="13576" max="13576" width="7.42578125" style="1" customWidth="1"/>
    <col min="13577" max="13584" width="6.7109375" style="1" customWidth="1"/>
    <col min="13585" max="13824" width="11.42578125" style="1"/>
    <col min="13825" max="13825" width="12.42578125" style="1" customWidth="1"/>
    <col min="13826" max="13826" width="12" style="1" customWidth="1"/>
    <col min="13827" max="13827" width="8.28515625" style="1" customWidth="1"/>
    <col min="13828" max="13831" width="6.7109375" style="1" customWidth="1"/>
    <col min="13832" max="13832" width="7.42578125" style="1" customWidth="1"/>
    <col min="13833" max="13840" width="6.7109375" style="1" customWidth="1"/>
    <col min="13841" max="14080" width="11.42578125" style="1"/>
    <col min="14081" max="14081" width="12.42578125" style="1" customWidth="1"/>
    <col min="14082" max="14082" width="12" style="1" customWidth="1"/>
    <col min="14083" max="14083" width="8.28515625" style="1" customWidth="1"/>
    <col min="14084" max="14087" width="6.7109375" style="1" customWidth="1"/>
    <col min="14088" max="14088" width="7.42578125" style="1" customWidth="1"/>
    <col min="14089" max="14096" width="6.7109375" style="1" customWidth="1"/>
    <col min="14097" max="14336" width="11.42578125" style="1"/>
    <col min="14337" max="14337" width="12.42578125" style="1" customWidth="1"/>
    <col min="14338" max="14338" width="12" style="1" customWidth="1"/>
    <col min="14339" max="14339" width="8.28515625" style="1" customWidth="1"/>
    <col min="14340" max="14343" width="6.7109375" style="1" customWidth="1"/>
    <col min="14344" max="14344" width="7.42578125" style="1" customWidth="1"/>
    <col min="14345" max="14352" width="6.7109375" style="1" customWidth="1"/>
    <col min="14353" max="14592" width="11.42578125" style="1"/>
    <col min="14593" max="14593" width="12.42578125" style="1" customWidth="1"/>
    <col min="14594" max="14594" width="12" style="1" customWidth="1"/>
    <col min="14595" max="14595" width="8.28515625" style="1" customWidth="1"/>
    <col min="14596" max="14599" width="6.7109375" style="1" customWidth="1"/>
    <col min="14600" max="14600" width="7.42578125" style="1" customWidth="1"/>
    <col min="14601" max="14608" width="6.7109375" style="1" customWidth="1"/>
    <col min="14609" max="14848" width="11.42578125" style="1"/>
    <col min="14849" max="14849" width="12.42578125" style="1" customWidth="1"/>
    <col min="14850" max="14850" width="12" style="1" customWidth="1"/>
    <col min="14851" max="14851" width="8.28515625" style="1" customWidth="1"/>
    <col min="14852" max="14855" width="6.7109375" style="1" customWidth="1"/>
    <col min="14856" max="14856" width="7.42578125" style="1" customWidth="1"/>
    <col min="14857" max="14864" width="6.7109375" style="1" customWidth="1"/>
    <col min="14865" max="15104" width="11.42578125" style="1"/>
    <col min="15105" max="15105" width="12.42578125" style="1" customWidth="1"/>
    <col min="15106" max="15106" width="12" style="1" customWidth="1"/>
    <col min="15107" max="15107" width="8.28515625" style="1" customWidth="1"/>
    <col min="15108" max="15111" width="6.7109375" style="1" customWidth="1"/>
    <col min="15112" max="15112" width="7.42578125" style="1" customWidth="1"/>
    <col min="15113" max="15120" width="6.7109375" style="1" customWidth="1"/>
    <col min="15121" max="15360" width="11.42578125" style="1"/>
    <col min="15361" max="15361" width="12.42578125" style="1" customWidth="1"/>
    <col min="15362" max="15362" width="12" style="1" customWidth="1"/>
    <col min="15363" max="15363" width="8.28515625" style="1" customWidth="1"/>
    <col min="15364" max="15367" width="6.7109375" style="1" customWidth="1"/>
    <col min="15368" max="15368" width="7.42578125" style="1" customWidth="1"/>
    <col min="15369" max="15376" width="6.7109375" style="1" customWidth="1"/>
    <col min="15377" max="15616" width="11.42578125" style="1"/>
    <col min="15617" max="15617" width="12.42578125" style="1" customWidth="1"/>
    <col min="15618" max="15618" width="12" style="1" customWidth="1"/>
    <col min="15619" max="15619" width="8.28515625" style="1" customWidth="1"/>
    <col min="15620" max="15623" width="6.7109375" style="1" customWidth="1"/>
    <col min="15624" max="15624" width="7.42578125" style="1" customWidth="1"/>
    <col min="15625" max="15632" width="6.7109375" style="1" customWidth="1"/>
    <col min="15633" max="15872" width="11.42578125" style="1"/>
    <col min="15873" max="15873" width="12.42578125" style="1" customWidth="1"/>
    <col min="15874" max="15874" width="12" style="1" customWidth="1"/>
    <col min="15875" max="15875" width="8.28515625" style="1" customWidth="1"/>
    <col min="15876" max="15879" width="6.7109375" style="1" customWidth="1"/>
    <col min="15880" max="15880" width="7.42578125" style="1" customWidth="1"/>
    <col min="15881" max="15888" width="6.7109375" style="1" customWidth="1"/>
    <col min="15889" max="16128" width="11.42578125" style="1"/>
    <col min="16129" max="16129" width="12.42578125" style="1" customWidth="1"/>
    <col min="16130" max="16130" width="12" style="1" customWidth="1"/>
    <col min="16131" max="16131" width="8.28515625" style="1" customWidth="1"/>
    <col min="16132" max="16135" width="6.7109375" style="1" customWidth="1"/>
    <col min="16136" max="16136" width="7.42578125" style="1" customWidth="1"/>
    <col min="16137" max="16144" width="6.7109375" style="1" customWidth="1"/>
    <col min="16145" max="16384" width="11.42578125" style="1"/>
  </cols>
  <sheetData>
    <row r="1" spans="1:21" ht="24" customHeight="1" x14ac:dyDescent="0.25">
      <c r="A1" s="522"/>
      <c r="B1" s="992"/>
      <c r="C1" s="993" t="s">
        <v>0</v>
      </c>
      <c r="D1" s="527"/>
      <c r="E1" s="527"/>
      <c r="F1" s="527"/>
      <c r="G1" s="527"/>
      <c r="H1" s="527"/>
      <c r="I1" s="527"/>
      <c r="J1" s="527"/>
      <c r="K1" s="527"/>
      <c r="L1" s="527"/>
      <c r="M1" s="994"/>
      <c r="N1" s="622" t="s">
        <v>1251</v>
      </c>
      <c r="O1" s="622"/>
      <c r="P1" s="623"/>
    </row>
    <row r="2" spans="1:21" ht="24" customHeight="1" x14ac:dyDescent="0.25">
      <c r="A2" s="524"/>
      <c r="B2" s="571"/>
      <c r="C2" s="995"/>
      <c r="D2" s="528"/>
      <c r="E2" s="528"/>
      <c r="F2" s="528"/>
      <c r="G2" s="528"/>
      <c r="H2" s="528"/>
      <c r="I2" s="528"/>
      <c r="J2" s="528"/>
      <c r="K2" s="528"/>
      <c r="L2" s="528"/>
      <c r="M2" s="996"/>
      <c r="N2" s="624" t="s">
        <v>1252</v>
      </c>
      <c r="O2" s="624"/>
      <c r="P2" s="625"/>
    </row>
    <row r="3" spans="1:21" ht="24" customHeight="1" thickBot="1" x14ac:dyDescent="0.3">
      <c r="A3" s="525"/>
      <c r="B3" s="793"/>
      <c r="C3" s="997"/>
      <c r="D3" s="529"/>
      <c r="E3" s="529"/>
      <c r="F3" s="529"/>
      <c r="G3" s="529"/>
      <c r="H3" s="529"/>
      <c r="I3" s="529"/>
      <c r="J3" s="529"/>
      <c r="K3" s="529"/>
      <c r="L3" s="529"/>
      <c r="M3" s="998"/>
      <c r="N3" s="885" t="s">
        <v>1253</v>
      </c>
      <c r="O3" s="885"/>
      <c r="P3" s="886"/>
    </row>
    <row r="4" spans="1:21" ht="5.0999999999999996" customHeight="1" x14ac:dyDescent="0.25">
      <c r="A4" s="505"/>
      <c r="B4" s="506"/>
      <c r="C4" s="506"/>
      <c r="D4" s="506"/>
      <c r="E4" s="506"/>
      <c r="F4" s="506"/>
      <c r="G4" s="506"/>
      <c r="H4" s="506"/>
      <c r="I4" s="506"/>
      <c r="J4" s="506"/>
      <c r="K4" s="506"/>
      <c r="L4" s="506"/>
      <c r="M4" s="506"/>
      <c r="N4" s="506"/>
      <c r="O4" s="506"/>
      <c r="P4" s="547"/>
    </row>
    <row r="5" spans="1:21" ht="21" customHeight="1" x14ac:dyDescent="0.25">
      <c r="A5" s="600" t="s">
        <v>221</v>
      </c>
      <c r="B5" s="601"/>
      <c r="C5" s="545"/>
      <c r="D5" s="545"/>
      <c r="E5" s="545"/>
      <c r="F5" s="545"/>
      <c r="G5" s="545"/>
      <c r="H5" s="545"/>
      <c r="I5" s="545"/>
      <c r="J5" s="545"/>
      <c r="K5" s="545"/>
      <c r="L5" s="354"/>
      <c r="M5" s="21" t="s">
        <v>104</v>
      </c>
      <c r="N5" s="584"/>
      <c r="O5" s="584"/>
      <c r="P5" s="222"/>
      <c r="Q5" s="223"/>
      <c r="R5" s="223"/>
    </row>
    <row r="6" spans="1:21" s="8" customFormat="1" ht="8.25" customHeight="1" x14ac:dyDescent="0.25">
      <c r="A6" s="342"/>
      <c r="B6" s="343"/>
      <c r="C6" s="352"/>
      <c r="D6" s="352"/>
      <c r="E6" s="352"/>
      <c r="F6" s="352"/>
      <c r="G6" s="352"/>
      <c r="H6" s="352"/>
      <c r="I6" s="352"/>
      <c r="J6" s="352"/>
      <c r="K6" s="352"/>
      <c r="L6" s="354"/>
      <c r="M6" s="21"/>
      <c r="N6" s="224"/>
      <c r="O6" s="224"/>
      <c r="P6" s="222"/>
      <c r="Q6" s="223"/>
      <c r="R6" s="223"/>
    </row>
    <row r="7" spans="1:21" ht="21" customHeight="1" x14ac:dyDescent="0.25">
      <c r="A7" s="696" t="s">
        <v>1208</v>
      </c>
      <c r="B7" s="697"/>
      <c r="C7" s="890"/>
      <c r="D7" s="890"/>
      <c r="E7" s="890"/>
      <c r="F7" s="890"/>
      <c r="G7" s="890"/>
      <c r="H7" s="890"/>
      <c r="I7" s="890"/>
      <c r="J7" s="890"/>
      <c r="K7" s="435"/>
      <c r="L7" s="435"/>
      <c r="M7" s="299"/>
      <c r="N7" s="299"/>
      <c r="O7" s="388"/>
      <c r="P7" s="479"/>
      <c r="Q7" s="309"/>
      <c r="R7" s="309"/>
      <c r="S7" s="310"/>
      <c r="T7" s="310"/>
      <c r="U7" s="8"/>
    </row>
    <row r="8" spans="1:21" ht="10.5" customHeight="1" x14ac:dyDescent="0.25">
      <c r="A8" s="696"/>
      <c r="B8" s="697"/>
      <c r="C8" s="56"/>
      <c r="D8" s="56"/>
      <c r="E8" s="56"/>
      <c r="F8" s="56"/>
      <c r="G8" s="56"/>
      <c r="H8" s="56"/>
      <c r="I8" s="56"/>
      <c r="J8" s="56"/>
      <c r="K8" s="435"/>
      <c r="L8" s="435"/>
      <c r="M8" s="299"/>
      <c r="N8" s="299"/>
      <c r="O8" s="388"/>
      <c r="P8" s="479"/>
      <c r="Q8" s="309"/>
      <c r="R8" s="309"/>
      <c r="S8" s="310"/>
      <c r="T8" s="310"/>
      <c r="U8" s="8"/>
    </row>
    <row r="9" spans="1:21" ht="5.0999999999999996" customHeight="1" x14ac:dyDescent="0.25">
      <c r="A9" s="538"/>
      <c r="B9" s="539"/>
      <c r="C9" s="539"/>
      <c r="D9" s="539"/>
      <c r="E9" s="539"/>
      <c r="F9" s="539"/>
      <c r="G9" s="539"/>
      <c r="H9" s="539"/>
      <c r="I9" s="539"/>
      <c r="J9" s="539"/>
      <c r="K9" s="539"/>
      <c r="L9" s="539"/>
      <c r="M9" s="539"/>
      <c r="N9" s="539"/>
      <c r="O9" s="539"/>
      <c r="P9" s="540"/>
      <c r="Q9" s="17"/>
      <c r="R9" s="17"/>
      <c r="T9" s="8"/>
      <c r="U9" s="8"/>
    </row>
    <row r="10" spans="1:21" ht="21.95" customHeight="1" x14ac:dyDescent="0.25">
      <c r="A10" s="517" t="s">
        <v>863</v>
      </c>
      <c r="B10" s="518"/>
      <c r="C10" s="518"/>
      <c r="D10" s="518"/>
      <c r="E10" s="518"/>
      <c r="F10" s="518"/>
      <c r="G10" s="518"/>
      <c r="H10" s="518"/>
      <c r="I10" s="518"/>
      <c r="J10" s="518"/>
      <c r="K10" s="518"/>
      <c r="L10" s="518"/>
      <c r="M10" s="518"/>
      <c r="N10" s="518"/>
      <c r="O10" s="518"/>
      <c r="P10" s="519"/>
      <c r="Q10" s="8"/>
      <c r="R10" s="8"/>
      <c r="T10" s="8"/>
      <c r="U10" s="8"/>
    </row>
    <row r="11" spans="1:21" ht="5.0999999999999996" customHeight="1" x14ac:dyDescent="0.25">
      <c r="A11" s="995"/>
      <c r="B11" s="528"/>
      <c r="C11" s="528"/>
      <c r="D11" s="528"/>
      <c r="E11" s="528"/>
      <c r="F11" s="528"/>
      <c r="G11" s="528"/>
      <c r="H11" s="528"/>
      <c r="I11" s="528"/>
      <c r="J11" s="528"/>
      <c r="K11" s="528"/>
      <c r="L11" s="528"/>
      <c r="M11" s="528"/>
      <c r="N11" s="528"/>
      <c r="O11" s="528"/>
      <c r="P11" s="976"/>
    </row>
    <row r="12" spans="1:21" ht="17.100000000000001" customHeight="1" x14ac:dyDescent="0.25">
      <c r="A12" s="353" t="s">
        <v>864</v>
      </c>
      <c r="B12" s="545"/>
      <c r="C12" s="545"/>
      <c r="D12" s="506" t="s">
        <v>865</v>
      </c>
      <c r="E12" s="506"/>
      <c r="F12" s="766"/>
      <c r="G12" s="545"/>
      <c r="H12" s="545"/>
      <c r="I12" s="8"/>
      <c r="J12" s="506" t="s">
        <v>866</v>
      </c>
      <c r="K12" s="506"/>
      <c r="L12" s="17"/>
      <c r="M12" s="509"/>
      <c r="N12" s="509"/>
      <c r="O12" s="556"/>
      <c r="P12" s="1002"/>
    </row>
    <row r="13" spans="1:21" ht="9" customHeight="1" x14ac:dyDescent="0.25">
      <c r="A13" s="505"/>
      <c r="B13" s="506"/>
      <c r="C13" s="506"/>
      <c r="D13" s="506"/>
      <c r="E13" s="506"/>
      <c r="F13" s="506"/>
      <c r="G13" s="506"/>
      <c r="H13" s="506"/>
      <c r="I13" s="506"/>
      <c r="J13" s="506"/>
      <c r="K13" s="506"/>
      <c r="L13" s="506"/>
      <c r="M13" s="506"/>
      <c r="N13" s="506"/>
      <c r="O13" s="506"/>
      <c r="P13" s="547"/>
    </row>
    <row r="14" spans="1:21" ht="17.100000000000001" customHeight="1" x14ac:dyDescent="0.25">
      <c r="A14" s="541" t="s">
        <v>867</v>
      </c>
      <c r="B14" s="548"/>
      <c r="C14" s="548"/>
      <c r="D14" s="548"/>
      <c r="E14" s="545"/>
      <c r="F14" s="545"/>
      <c r="G14" s="332"/>
      <c r="H14" s="345" t="s">
        <v>868</v>
      </c>
      <c r="I14" s="155"/>
      <c r="J14" s="345" t="s">
        <v>869</v>
      </c>
      <c r="K14" s="155" t="s">
        <v>870</v>
      </c>
      <c r="L14" s="345" t="s">
        <v>871</v>
      </c>
      <c r="M14" s="155"/>
      <c r="N14" s="379"/>
      <c r="O14" s="354"/>
      <c r="P14" s="10"/>
    </row>
    <row r="15" spans="1:21" ht="8.25" customHeight="1" x14ac:dyDescent="0.25">
      <c r="A15" s="505"/>
      <c r="B15" s="506"/>
      <c r="C15" s="506"/>
      <c r="D15" s="506"/>
      <c r="E15" s="507"/>
      <c r="F15" s="507"/>
      <c r="G15" s="506"/>
      <c r="H15" s="506"/>
      <c r="I15" s="506"/>
      <c r="J15" s="506"/>
      <c r="K15" s="506"/>
      <c r="L15" s="506"/>
      <c r="M15" s="506"/>
      <c r="N15" s="506"/>
      <c r="O15" s="506"/>
      <c r="P15" s="547"/>
    </row>
    <row r="16" spans="1:21" ht="17.100000000000001" customHeight="1" x14ac:dyDescent="0.25">
      <c r="A16" s="541" t="s">
        <v>872</v>
      </c>
      <c r="B16" s="548"/>
      <c r="C16" s="548"/>
      <c r="D16" s="548"/>
      <c r="E16" s="545"/>
      <c r="F16" s="545"/>
      <c r="G16" s="506"/>
      <c r="H16" s="506"/>
      <c r="I16" s="354"/>
      <c r="J16" s="506" t="s">
        <v>104</v>
      </c>
      <c r="K16" s="506"/>
      <c r="L16" s="21"/>
      <c r="M16" s="509"/>
      <c r="N16" s="509"/>
      <c r="O16" s="379"/>
      <c r="P16" s="10"/>
    </row>
    <row r="17" spans="1:16" ht="5.0999999999999996" customHeight="1" x14ac:dyDescent="0.25">
      <c r="A17" s="505"/>
      <c r="B17" s="506"/>
      <c r="C17" s="506"/>
      <c r="D17" s="506"/>
      <c r="E17" s="507"/>
      <c r="F17" s="507"/>
      <c r="G17" s="506"/>
      <c r="H17" s="506"/>
      <c r="I17" s="506"/>
      <c r="J17" s="506"/>
      <c r="K17" s="506"/>
      <c r="L17" s="506"/>
      <c r="M17" s="506"/>
      <c r="N17" s="506"/>
      <c r="O17" s="506"/>
      <c r="P17" s="547"/>
    </row>
    <row r="18" spans="1:16" ht="16.5" customHeight="1" x14ac:dyDescent="0.25">
      <c r="A18" s="520" t="s">
        <v>1244</v>
      </c>
      <c r="B18" s="521"/>
      <c r="C18" s="521"/>
      <c r="D18" s="521"/>
      <c r="E18" s="521"/>
      <c r="F18" s="521"/>
      <c r="G18" s="545"/>
      <c r="H18" s="545"/>
      <c r="I18" s="288"/>
      <c r="J18" s="288"/>
      <c r="K18" s="354"/>
      <c r="L18" s="354"/>
      <c r="M18" s="354"/>
      <c r="N18" s="354"/>
      <c r="O18" s="354"/>
      <c r="P18" s="10"/>
    </row>
    <row r="19" spans="1:16" s="8" customFormat="1" ht="9.75" customHeight="1" x14ac:dyDescent="0.25">
      <c r="A19" s="520"/>
      <c r="B19" s="521"/>
      <c r="C19" s="521"/>
      <c r="D19" s="521"/>
      <c r="E19" s="521"/>
      <c r="F19" s="521"/>
      <c r="G19" s="352"/>
      <c r="H19" s="352"/>
      <c r="I19" s="345"/>
      <c r="J19" s="345"/>
      <c r="K19" s="354"/>
      <c r="L19" s="354"/>
      <c r="M19" s="354"/>
      <c r="N19" s="354"/>
      <c r="O19" s="354"/>
      <c r="P19" s="10"/>
    </row>
    <row r="20" spans="1:16" ht="17.100000000000001" customHeight="1" x14ac:dyDescent="0.25">
      <c r="A20" s="541" t="s">
        <v>872</v>
      </c>
      <c r="B20" s="548"/>
      <c r="C20" s="548"/>
      <c r="D20" s="548"/>
      <c r="E20" s="545"/>
      <c r="F20" s="545"/>
      <c r="G20" s="506"/>
      <c r="H20" s="506"/>
      <c r="I20" s="8"/>
      <c r="J20" s="506" t="s">
        <v>104</v>
      </c>
      <c r="K20" s="506"/>
      <c r="L20" s="21"/>
      <c r="M20" s="509"/>
      <c r="N20" s="509"/>
      <c r="O20" s="379"/>
      <c r="P20" s="10"/>
    </row>
    <row r="21" spans="1:16" s="8" customFormat="1" ht="3" customHeight="1" x14ac:dyDescent="0.25">
      <c r="A21" s="331"/>
      <c r="B21" s="332"/>
      <c r="C21" s="332"/>
      <c r="D21" s="332"/>
      <c r="E21" s="352"/>
      <c r="F21" s="352"/>
      <c r="G21" s="345"/>
      <c r="H21" s="345"/>
      <c r="I21" s="345"/>
      <c r="J21" s="345"/>
      <c r="K21" s="224"/>
      <c r="L21" s="224"/>
      <c r="M21" s="332"/>
      <c r="N21" s="379"/>
      <c r="O21" s="379"/>
      <c r="P21" s="10"/>
    </row>
    <row r="22" spans="1:16" ht="16.5" customHeight="1" x14ac:dyDescent="0.25">
      <c r="A22" s="920" t="s">
        <v>1245</v>
      </c>
      <c r="B22" s="921"/>
      <c r="C22" s="921"/>
      <c r="D22" s="921"/>
      <c r="E22" s="752"/>
      <c r="F22" s="752"/>
      <c r="G22" s="990"/>
      <c r="H22" s="991"/>
      <c r="I22" s="288"/>
      <c r="J22" s="288"/>
      <c r="K22" s="379"/>
      <c r="L22" s="379"/>
      <c r="M22" s="379"/>
      <c r="N22" s="379"/>
      <c r="O22" s="379"/>
      <c r="P22" s="160"/>
    </row>
    <row r="23" spans="1:16" ht="9" customHeight="1" x14ac:dyDescent="0.25">
      <c r="A23" s="920"/>
      <c r="B23" s="921"/>
      <c r="C23" s="921"/>
      <c r="D23" s="921"/>
      <c r="E23" s="379"/>
      <c r="F23" s="379"/>
      <c r="G23" s="379"/>
      <c r="H23" s="379"/>
      <c r="I23" s="379"/>
      <c r="J23" s="379"/>
      <c r="K23" s="379"/>
      <c r="L23" s="379"/>
      <c r="M23" s="379"/>
      <c r="N23" s="379"/>
      <c r="O23" s="379"/>
      <c r="P23" s="160"/>
    </row>
    <row r="24" spans="1:16" ht="17.100000000000001" customHeight="1" x14ac:dyDescent="0.25">
      <c r="A24" s="600" t="s">
        <v>872</v>
      </c>
      <c r="B24" s="601"/>
      <c r="C24" s="601"/>
      <c r="D24" s="601"/>
      <c r="E24" s="990"/>
      <c r="F24" s="991"/>
      <c r="G24" s="965"/>
      <c r="H24" s="752"/>
      <c r="I24" s="8"/>
      <c r="J24" s="752" t="s">
        <v>104</v>
      </c>
      <c r="K24" s="752"/>
      <c r="L24" s="231"/>
      <c r="M24" s="893"/>
      <c r="N24" s="893"/>
      <c r="O24" s="379"/>
      <c r="P24" s="160"/>
    </row>
    <row r="25" spans="1:16" ht="5.0999999999999996" customHeight="1" x14ac:dyDescent="0.25">
      <c r="A25" s="505"/>
      <c r="B25" s="506"/>
      <c r="C25" s="506"/>
      <c r="D25" s="506"/>
      <c r="E25" s="506"/>
      <c r="F25" s="506"/>
      <c r="G25" s="506"/>
      <c r="H25" s="506"/>
      <c r="I25" s="506"/>
      <c r="J25" s="506"/>
      <c r="K25" s="506"/>
      <c r="L25" s="506"/>
      <c r="M25" s="506"/>
      <c r="N25" s="506"/>
      <c r="O25" s="506"/>
      <c r="P25" s="547"/>
    </row>
    <row r="26" spans="1:16" ht="17.100000000000001" customHeight="1" x14ac:dyDescent="0.25">
      <c r="A26" s="541" t="s">
        <v>873</v>
      </c>
      <c r="B26" s="548"/>
      <c r="C26" s="548"/>
      <c r="D26" s="548"/>
      <c r="E26" s="553"/>
      <c r="F26" s="555"/>
      <c r="G26" s="291"/>
      <c r="H26" s="17"/>
      <c r="I26" s="17"/>
      <c r="J26" s="17"/>
      <c r="K26" s="17"/>
      <c r="L26" s="17"/>
      <c r="M26" s="17"/>
      <c r="N26" s="17"/>
      <c r="O26" s="17"/>
      <c r="P26" s="19"/>
    </row>
    <row r="27" spans="1:16" ht="5.0999999999999996" customHeight="1" x14ac:dyDescent="0.25">
      <c r="A27" s="538"/>
      <c r="B27" s="539"/>
      <c r="C27" s="539"/>
      <c r="D27" s="539"/>
      <c r="E27" s="539"/>
      <c r="F27" s="539"/>
      <c r="G27" s="539"/>
      <c r="H27" s="539"/>
      <c r="I27" s="539"/>
      <c r="J27" s="539"/>
      <c r="K27" s="539"/>
      <c r="L27" s="539"/>
      <c r="M27" s="539"/>
      <c r="N27" s="539"/>
      <c r="O27" s="539"/>
      <c r="P27" s="540"/>
    </row>
    <row r="28" spans="1:16" ht="21.95" customHeight="1" x14ac:dyDescent="0.25">
      <c r="A28" s="864" t="s">
        <v>874</v>
      </c>
      <c r="B28" s="865"/>
      <c r="C28" s="865"/>
      <c r="D28" s="865"/>
      <c r="E28" s="865"/>
      <c r="F28" s="865"/>
      <c r="G28" s="865"/>
      <c r="H28" s="865"/>
      <c r="I28" s="865"/>
      <c r="J28" s="865"/>
      <c r="K28" s="865"/>
      <c r="L28" s="865"/>
      <c r="M28" s="865"/>
      <c r="N28" s="865"/>
      <c r="O28" s="865"/>
      <c r="P28" s="866"/>
    </row>
    <row r="29" spans="1:16" ht="5.0999999999999996" customHeight="1" x14ac:dyDescent="0.25">
      <c r="A29" s="514"/>
      <c r="B29" s="507"/>
      <c r="C29" s="507"/>
      <c r="D29" s="507"/>
      <c r="E29" s="507"/>
      <c r="F29" s="507"/>
      <c r="G29" s="507"/>
      <c r="H29" s="507"/>
      <c r="I29" s="507"/>
      <c r="J29" s="507"/>
      <c r="K29" s="507"/>
      <c r="L29" s="507"/>
      <c r="M29" s="507"/>
      <c r="N29" s="507"/>
      <c r="O29" s="507"/>
      <c r="P29" s="508"/>
    </row>
    <row r="30" spans="1:16" ht="17.100000000000001" customHeight="1" x14ac:dyDescent="0.25">
      <c r="A30" s="382"/>
      <c r="B30" s="982" t="s">
        <v>26</v>
      </c>
      <c r="C30" s="982"/>
      <c r="D30" s="982"/>
      <c r="E30" s="982"/>
      <c r="F30" s="982"/>
      <c r="G30" s="355"/>
      <c r="H30" s="982" t="s">
        <v>27</v>
      </c>
      <c r="I30" s="982"/>
      <c r="J30" s="982"/>
      <c r="K30" s="982"/>
      <c r="L30" s="982"/>
      <c r="M30" s="982"/>
      <c r="N30" s="355"/>
      <c r="O30" s="355"/>
      <c r="P30" s="383"/>
    </row>
    <row r="31" spans="1:16" ht="17.100000000000001" customHeight="1" x14ac:dyDescent="0.25">
      <c r="A31" s="382"/>
      <c r="B31" s="980" t="s">
        <v>875</v>
      </c>
      <c r="C31" s="980"/>
      <c r="D31" s="986"/>
      <c r="E31" s="986"/>
      <c r="F31" s="986"/>
      <c r="G31" s="355"/>
      <c r="H31" s="980" t="s">
        <v>876</v>
      </c>
      <c r="I31" s="980"/>
      <c r="J31" s="980"/>
      <c r="K31" s="986"/>
      <c r="L31" s="986"/>
      <c r="M31" s="986"/>
      <c r="N31" s="355"/>
      <c r="O31" s="355"/>
      <c r="P31" s="383"/>
    </row>
    <row r="32" spans="1:16" ht="17.100000000000001" customHeight="1" x14ac:dyDescent="0.25">
      <c r="A32" s="410"/>
      <c r="B32" s="984" t="s">
        <v>877</v>
      </c>
      <c r="C32" s="984"/>
      <c r="D32" s="985"/>
      <c r="E32" s="985"/>
      <c r="F32" s="985"/>
      <c r="G32" s="355"/>
      <c r="H32" s="984" t="s">
        <v>878</v>
      </c>
      <c r="I32" s="984"/>
      <c r="J32" s="984"/>
      <c r="K32" s="986"/>
      <c r="L32" s="986"/>
      <c r="M32" s="986"/>
      <c r="N32" s="355"/>
      <c r="O32" s="355"/>
      <c r="P32" s="383"/>
    </row>
    <row r="33" spans="1:16" ht="17.100000000000001" customHeight="1" x14ac:dyDescent="0.25">
      <c r="A33" s="382"/>
      <c r="B33" s="984" t="s">
        <v>879</v>
      </c>
      <c r="C33" s="984"/>
      <c r="D33" s="985"/>
      <c r="E33" s="985"/>
      <c r="F33" s="985"/>
      <c r="G33" s="355"/>
      <c r="H33" s="984" t="s">
        <v>880</v>
      </c>
      <c r="I33" s="984"/>
      <c r="J33" s="984"/>
      <c r="K33" s="986"/>
      <c r="L33" s="986"/>
      <c r="M33" s="986"/>
      <c r="N33" s="355"/>
      <c r="O33" s="355"/>
      <c r="P33" s="383"/>
    </row>
    <row r="34" spans="1:16" ht="17.100000000000001" customHeight="1" x14ac:dyDescent="0.25">
      <c r="A34" s="382"/>
      <c r="B34" s="984" t="s">
        <v>881</v>
      </c>
      <c r="C34" s="984"/>
      <c r="D34" s="985"/>
      <c r="E34" s="985"/>
      <c r="F34" s="985"/>
      <c r="G34" s="355"/>
      <c r="H34" s="984" t="s">
        <v>882</v>
      </c>
      <c r="I34" s="984"/>
      <c r="J34" s="984"/>
      <c r="K34" s="986"/>
      <c r="L34" s="986"/>
      <c r="M34" s="986"/>
      <c r="N34" s="355"/>
      <c r="O34" s="355"/>
      <c r="P34" s="383"/>
    </row>
    <row r="35" spans="1:16" ht="17.100000000000001" customHeight="1" x14ac:dyDescent="0.25">
      <c r="A35" s="382"/>
      <c r="B35" s="987" t="s">
        <v>883</v>
      </c>
      <c r="C35" s="987"/>
      <c r="D35" s="988"/>
      <c r="E35" s="988"/>
      <c r="F35" s="988"/>
      <c r="G35" s="355"/>
      <c r="H35" s="987" t="s">
        <v>884</v>
      </c>
      <c r="I35" s="987"/>
      <c r="J35" s="987"/>
      <c r="K35" s="989"/>
      <c r="L35" s="989"/>
      <c r="M35" s="989"/>
      <c r="N35" s="355"/>
      <c r="O35" s="355"/>
      <c r="P35" s="383"/>
    </row>
    <row r="36" spans="1:16" ht="17.100000000000001" customHeight="1" x14ac:dyDescent="0.25">
      <c r="A36" s="382"/>
      <c r="B36" s="980" t="s">
        <v>885</v>
      </c>
      <c r="C36" s="980"/>
      <c r="D36" s="981">
        <f>D32+D33+D34+D35</f>
        <v>0</v>
      </c>
      <c r="E36" s="981"/>
      <c r="F36" s="981"/>
      <c r="G36" s="355"/>
      <c r="H36" s="980" t="s">
        <v>886</v>
      </c>
      <c r="I36" s="980"/>
      <c r="J36" s="980"/>
      <c r="K36" s="981">
        <f>K32+K33+K34+K35</f>
        <v>0</v>
      </c>
      <c r="L36" s="981"/>
      <c r="M36" s="981"/>
      <c r="N36" s="355"/>
      <c r="O36" s="355"/>
      <c r="P36" s="383"/>
    </row>
    <row r="37" spans="1:16" ht="5.0999999999999996" customHeight="1" x14ac:dyDescent="0.25">
      <c r="A37" s="505"/>
      <c r="B37" s="506"/>
      <c r="C37" s="506"/>
      <c r="D37" s="506"/>
      <c r="E37" s="506"/>
      <c r="F37" s="506"/>
      <c r="G37" s="506"/>
      <c r="H37" s="506"/>
      <c r="I37" s="506"/>
      <c r="J37" s="506"/>
      <c r="K37" s="506"/>
      <c r="L37" s="506"/>
      <c r="M37" s="506"/>
      <c r="N37" s="506"/>
      <c r="O37" s="506"/>
      <c r="P37" s="547"/>
    </row>
    <row r="38" spans="1:16" ht="17.100000000000001" customHeight="1" x14ac:dyDescent="0.25">
      <c r="A38" s="382"/>
      <c r="B38" s="982" t="s">
        <v>28</v>
      </c>
      <c r="C38" s="982"/>
      <c r="D38" s="982"/>
      <c r="E38" s="982"/>
      <c r="F38" s="982"/>
      <c r="G38" s="355"/>
      <c r="H38" s="752" t="s">
        <v>887</v>
      </c>
      <c r="I38" s="752"/>
      <c r="J38" s="752"/>
      <c r="K38" s="752"/>
      <c r="L38" s="379"/>
      <c r="M38" s="990"/>
      <c r="N38" s="991"/>
      <c r="O38" s="288"/>
      <c r="P38" s="480"/>
    </row>
    <row r="39" spans="1:16" ht="17.100000000000001" customHeight="1" x14ac:dyDescent="0.25">
      <c r="A39" s="382"/>
      <c r="B39" s="983" t="s">
        <v>888</v>
      </c>
      <c r="C39" s="915"/>
      <c r="D39" s="977"/>
      <c r="E39" s="978"/>
      <c r="F39" s="979"/>
      <c r="G39" s="355"/>
      <c r="H39" s="379"/>
      <c r="I39" s="379"/>
      <c r="J39" s="379"/>
      <c r="K39" s="379"/>
      <c r="L39" s="379"/>
      <c r="M39" s="288"/>
      <c r="N39" s="288"/>
      <c r="O39" s="288"/>
      <c r="P39" s="480"/>
    </row>
    <row r="40" spans="1:16" ht="17.100000000000001" customHeight="1" x14ac:dyDescent="0.25">
      <c r="A40" s="382"/>
      <c r="B40" s="571" t="s">
        <v>889</v>
      </c>
      <c r="C40" s="570"/>
      <c r="D40" s="972"/>
      <c r="E40" s="973"/>
      <c r="F40" s="974"/>
      <c r="G40" s="975"/>
      <c r="H40" s="528"/>
      <c r="I40" s="528"/>
      <c r="J40" s="528"/>
      <c r="K40" s="528"/>
      <c r="L40" s="528"/>
      <c r="M40" s="528"/>
      <c r="N40" s="528"/>
      <c r="O40" s="528"/>
      <c r="P40" s="976"/>
    </row>
    <row r="41" spans="1:16" ht="17.100000000000001" customHeight="1" x14ac:dyDescent="0.25">
      <c r="A41" s="382"/>
      <c r="B41" s="571" t="s">
        <v>890</v>
      </c>
      <c r="C41" s="570"/>
      <c r="D41" s="972"/>
      <c r="E41" s="973"/>
      <c r="F41" s="974"/>
      <c r="G41" s="225"/>
      <c r="H41" s="548" t="s">
        <v>891</v>
      </c>
      <c r="I41" s="548"/>
      <c r="J41" s="548"/>
      <c r="K41" s="548"/>
      <c r="L41" s="542"/>
      <c r="M41" s="553"/>
      <c r="N41" s="555"/>
      <c r="O41" s="288"/>
      <c r="P41" s="480"/>
    </row>
    <row r="42" spans="1:16" ht="17.100000000000001" customHeight="1" x14ac:dyDescent="0.25">
      <c r="A42" s="382"/>
      <c r="B42" s="571" t="s">
        <v>892</v>
      </c>
      <c r="C42" s="570"/>
      <c r="D42" s="972"/>
      <c r="E42" s="973"/>
      <c r="F42" s="974"/>
      <c r="G42" s="355"/>
      <c r="H42" s="354"/>
      <c r="I42" s="354"/>
      <c r="J42" s="354"/>
      <c r="K42" s="354"/>
      <c r="L42" s="354"/>
      <c r="M42" s="288"/>
      <c r="N42" s="288"/>
      <c r="O42" s="288"/>
      <c r="P42" s="480"/>
    </row>
    <row r="43" spans="1:16" ht="17.100000000000001" customHeight="1" x14ac:dyDescent="0.25">
      <c r="A43" s="382"/>
      <c r="B43" s="571" t="s">
        <v>893</v>
      </c>
      <c r="C43" s="570"/>
      <c r="D43" s="972"/>
      <c r="E43" s="973"/>
      <c r="F43" s="974"/>
      <c r="G43" s="975"/>
      <c r="H43" s="528"/>
      <c r="I43" s="528"/>
      <c r="J43" s="528"/>
      <c r="K43" s="528"/>
      <c r="L43" s="528"/>
      <c r="M43" s="528"/>
      <c r="N43" s="528"/>
      <c r="O43" s="528"/>
      <c r="P43" s="976"/>
    </row>
    <row r="44" spans="1:16" ht="17.100000000000001" customHeight="1" x14ac:dyDescent="0.25">
      <c r="A44" s="382"/>
      <c r="B44" s="571" t="s">
        <v>894</v>
      </c>
      <c r="C44" s="570"/>
      <c r="D44" s="972"/>
      <c r="E44" s="973"/>
      <c r="F44" s="974"/>
      <c r="G44" s="355"/>
      <c r="H44" s="548" t="s">
        <v>895</v>
      </c>
      <c r="I44" s="548"/>
      <c r="J44" s="548"/>
      <c r="K44" s="548"/>
      <c r="L44" s="542"/>
      <c r="M44" s="553"/>
      <c r="N44" s="555"/>
      <c r="O44" s="288"/>
      <c r="P44" s="480"/>
    </row>
    <row r="45" spans="1:16" ht="17.100000000000001" customHeight="1" x14ac:dyDescent="0.25">
      <c r="A45" s="382"/>
      <c r="B45" s="571" t="s">
        <v>896</v>
      </c>
      <c r="C45" s="570"/>
      <c r="D45" s="972"/>
      <c r="E45" s="973"/>
      <c r="F45" s="974"/>
      <c r="G45" s="355"/>
      <c r="H45" s="354"/>
      <c r="I45" s="354"/>
      <c r="J45" s="354"/>
      <c r="K45" s="354"/>
      <c r="L45" s="354"/>
      <c r="M45" s="288"/>
      <c r="N45" s="288"/>
      <c r="O45" s="288"/>
      <c r="P45" s="480"/>
    </row>
    <row r="46" spans="1:16" ht="5.0999999999999996" customHeight="1" x14ac:dyDescent="0.25">
      <c r="A46" s="967"/>
      <c r="B46" s="968"/>
      <c r="C46" s="968"/>
      <c r="D46" s="968"/>
      <c r="E46" s="968"/>
      <c r="F46" s="968"/>
      <c r="G46" s="968"/>
      <c r="H46" s="968"/>
      <c r="I46" s="968"/>
      <c r="J46" s="968"/>
      <c r="K46" s="968"/>
      <c r="L46" s="968"/>
      <c r="M46" s="968"/>
      <c r="N46" s="968"/>
      <c r="O46" s="968"/>
      <c r="P46" s="969"/>
    </row>
    <row r="47" spans="1:16" ht="21.95" customHeight="1" x14ac:dyDescent="0.25">
      <c r="A47" s="845" t="s">
        <v>897</v>
      </c>
      <c r="B47" s="846"/>
      <c r="C47" s="846"/>
      <c r="D47" s="846"/>
      <c r="E47" s="846"/>
      <c r="F47" s="846"/>
      <c r="G47" s="846"/>
      <c r="H47" s="846"/>
      <c r="I47" s="846"/>
      <c r="J47" s="846"/>
      <c r="K47" s="846"/>
      <c r="L47" s="846"/>
      <c r="M47" s="846"/>
      <c r="N47" s="846"/>
      <c r="O47" s="846"/>
      <c r="P47" s="851"/>
    </row>
    <row r="48" spans="1:16" ht="5.0999999999999996" customHeight="1" x14ac:dyDescent="0.25">
      <c r="A48" s="569"/>
      <c r="B48" s="515"/>
      <c r="C48" s="515"/>
      <c r="D48" s="515"/>
      <c r="E48" s="515"/>
      <c r="F48" s="515"/>
      <c r="G48" s="515"/>
      <c r="H48" s="515"/>
      <c r="I48" s="515"/>
      <c r="J48" s="515"/>
      <c r="K48" s="515"/>
      <c r="L48" s="515"/>
      <c r="M48" s="515"/>
      <c r="N48" s="515"/>
      <c r="O48" s="515"/>
      <c r="P48" s="516"/>
    </row>
    <row r="49" spans="1:16" ht="21.95" customHeight="1" x14ac:dyDescent="0.25">
      <c r="A49" s="954" t="s">
        <v>898</v>
      </c>
      <c r="B49" s="955"/>
      <c r="C49" s="518" t="s">
        <v>26</v>
      </c>
      <c r="D49" s="518"/>
      <c r="E49" s="518"/>
      <c r="F49" s="518"/>
      <c r="G49" s="518"/>
      <c r="H49" s="518"/>
      <c r="I49" s="518"/>
      <c r="J49" s="518" t="s">
        <v>27</v>
      </c>
      <c r="K49" s="518"/>
      <c r="L49" s="518"/>
      <c r="M49" s="518"/>
      <c r="N49" s="518" t="s">
        <v>28</v>
      </c>
      <c r="O49" s="936"/>
      <c r="P49" s="519"/>
    </row>
    <row r="50" spans="1:16" ht="21.95" customHeight="1" x14ac:dyDescent="0.25">
      <c r="A50" s="970"/>
      <c r="B50" s="971"/>
      <c r="C50" s="518" t="s">
        <v>899</v>
      </c>
      <c r="D50" s="518"/>
      <c r="E50" s="518"/>
      <c r="F50" s="518"/>
      <c r="G50" s="518"/>
      <c r="H50" s="518" t="s">
        <v>900</v>
      </c>
      <c r="I50" s="518"/>
      <c r="J50" s="518" t="s">
        <v>901</v>
      </c>
      <c r="K50" s="518"/>
      <c r="L50" s="518" t="s">
        <v>902</v>
      </c>
      <c r="M50" s="518"/>
      <c r="N50" s="518"/>
      <c r="O50" s="936"/>
      <c r="P50" s="519"/>
    </row>
    <row r="51" spans="1:16" ht="21.95" customHeight="1" x14ac:dyDescent="0.25">
      <c r="A51" s="560"/>
      <c r="B51" s="562"/>
      <c r="C51" s="518" t="s">
        <v>901</v>
      </c>
      <c r="D51" s="518"/>
      <c r="E51" s="518" t="s">
        <v>903</v>
      </c>
      <c r="F51" s="518"/>
      <c r="G51" s="518"/>
      <c r="H51" s="518" t="s">
        <v>904</v>
      </c>
      <c r="I51" s="518"/>
      <c r="J51" s="518"/>
      <c r="K51" s="518"/>
      <c r="L51" s="518"/>
      <c r="M51" s="518"/>
      <c r="N51" s="518"/>
      <c r="O51" s="936"/>
      <c r="P51" s="519"/>
    </row>
    <row r="52" spans="1:16" ht="17.100000000000001" customHeight="1" x14ac:dyDescent="0.25">
      <c r="A52" s="951" t="s">
        <v>905</v>
      </c>
      <c r="B52" s="952"/>
      <c r="C52" s="545"/>
      <c r="D52" s="545"/>
      <c r="E52" s="545"/>
      <c r="F52" s="545"/>
      <c r="G52" s="545"/>
      <c r="H52" s="545"/>
      <c r="I52" s="545"/>
      <c r="J52" s="545"/>
      <c r="K52" s="545"/>
      <c r="L52" s="545"/>
      <c r="M52" s="545"/>
      <c r="N52" s="545"/>
      <c r="O52" s="553"/>
      <c r="P52" s="546"/>
    </row>
    <row r="53" spans="1:16" ht="17.100000000000001" customHeight="1" x14ac:dyDescent="0.25">
      <c r="A53" s="948" t="s">
        <v>906</v>
      </c>
      <c r="B53" s="953"/>
      <c r="C53" s="545"/>
      <c r="D53" s="545"/>
      <c r="E53" s="545"/>
      <c r="F53" s="545"/>
      <c r="G53" s="545"/>
      <c r="H53" s="545"/>
      <c r="I53" s="545"/>
      <c r="J53" s="545"/>
      <c r="K53" s="545"/>
      <c r="L53" s="545"/>
      <c r="M53" s="545"/>
      <c r="N53" s="545"/>
      <c r="O53" s="553"/>
      <c r="P53" s="546"/>
    </row>
    <row r="54" spans="1:16" ht="17.100000000000001" customHeight="1" x14ac:dyDescent="0.25">
      <c r="A54" s="948" t="s">
        <v>907</v>
      </c>
      <c r="B54" s="953"/>
      <c r="C54" s="545"/>
      <c r="D54" s="545"/>
      <c r="E54" s="545"/>
      <c r="F54" s="545"/>
      <c r="G54" s="545"/>
      <c r="H54" s="545"/>
      <c r="I54" s="545"/>
      <c r="J54" s="545"/>
      <c r="K54" s="545"/>
      <c r="L54" s="545"/>
      <c r="M54" s="545"/>
      <c r="N54" s="545"/>
      <c r="O54" s="553"/>
      <c r="P54" s="546"/>
    </row>
    <row r="55" spans="1:16" ht="17.100000000000001" customHeight="1" x14ac:dyDescent="0.25">
      <c r="A55" s="948" t="s">
        <v>908</v>
      </c>
      <c r="B55" s="953"/>
      <c r="C55" s="545"/>
      <c r="D55" s="545"/>
      <c r="E55" s="545"/>
      <c r="F55" s="545"/>
      <c r="G55" s="545"/>
      <c r="H55" s="545"/>
      <c r="I55" s="545"/>
      <c r="J55" s="545"/>
      <c r="K55" s="545"/>
      <c r="L55" s="545"/>
      <c r="M55" s="545"/>
      <c r="N55" s="545"/>
      <c r="O55" s="553"/>
      <c r="P55" s="546"/>
    </row>
    <row r="56" spans="1:16" ht="17.100000000000001" customHeight="1" x14ac:dyDescent="0.25">
      <c r="A56" s="948" t="s">
        <v>909</v>
      </c>
      <c r="B56" s="953"/>
      <c r="C56" s="545"/>
      <c r="D56" s="545"/>
      <c r="E56" s="545"/>
      <c r="F56" s="545"/>
      <c r="G56" s="545"/>
      <c r="H56" s="545"/>
      <c r="I56" s="545"/>
      <c r="J56" s="545"/>
      <c r="K56" s="545"/>
      <c r="L56" s="545"/>
      <c r="M56" s="545"/>
      <c r="N56" s="545"/>
      <c r="O56" s="553"/>
      <c r="P56" s="546"/>
    </row>
    <row r="57" spans="1:16" ht="17.100000000000001" customHeight="1" x14ac:dyDescent="0.25">
      <c r="A57" s="948" t="s">
        <v>910</v>
      </c>
      <c r="B57" s="953"/>
      <c r="C57" s="545"/>
      <c r="D57" s="545"/>
      <c r="E57" s="545"/>
      <c r="F57" s="545"/>
      <c r="G57" s="545"/>
      <c r="H57" s="545"/>
      <c r="I57" s="545"/>
      <c r="J57" s="545"/>
      <c r="K57" s="545"/>
      <c r="L57" s="545"/>
      <c r="M57" s="545"/>
      <c r="N57" s="545"/>
      <c r="O57" s="553"/>
      <c r="P57" s="546"/>
    </row>
    <row r="58" spans="1:16" ht="17.100000000000001" customHeight="1" x14ac:dyDescent="0.25">
      <c r="A58" s="948" t="s">
        <v>911</v>
      </c>
      <c r="B58" s="953"/>
      <c r="C58" s="545"/>
      <c r="D58" s="545"/>
      <c r="E58" s="545"/>
      <c r="F58" s="545"/>
      <c r="G58" s="545"/>
      <c r="H58" s="545"/>
      <c r="I58" s="545"/>
      <c r="J58" s="545"/>
      <c r="K58" s="545"/>
      <c r="L58" s="545"/>
      <c r="M58" s="545"/>
      <c r="N58" s="545"/>
      <c r="O58" s="553"/>
      <c r="P58" s="546"/>
    </row>
    <row r="59" spans="1:16" ht="17.100000000000001" customHeight="1" x14ac:dyDescent="0.25">
      <c r="A59" s="948" t="s">
        <v>912</v>
      </c>
      <c r="B59" s="953"/>
      <c r="C59" s="545"/>
      <c r="D59" s="545"/>
      <c r="E59" s="545"/>
      <c r="F59" s="545"/>
      <c r="G59" s="545"/>
      <c r="H59" s="545"/>
      <c r="I59" s="545"/>
      <c r="J59" s="545"/>
      <c r="K59" s="545"/>
      <c r="L59" s="545"/>
      <c r="M59" s="545"/>
      <c r="N59" s="545"/>
      <c r="O59" s="553"/>
      <c r="P59" s="546"/>
    </row>
    <row r="60" spans="1:16" ht="17.100000000000001" customHeight="1" x14ac:dyDescent="0.25">
      <c r="A60" s="951" t="s">
        <v>913</v>
      </c>
      <c r="B60" s="952"/>
      <c r="C60" s="545"/>
      <c r="D60" s="545"/>
      <c r="E60" s="545"/>
      <c r="F60" s="545"/>
      <c r="G60" s="545"/>
      <c r="H60" s="545"/>
      <c r="I60" s="545"/>
      <c r="J60" s="545"/>
      <c r="K60" s="545"/>
      <c r="L60" s="545"/>
      <c r="M60" s="545"/>
      <c r="N60" s="545"/>
      <c r="O60" s="553"/>
      <c r="P60" s="546"/>
    </row>
    <row r="61" spans="1:16" ht="17.100000000000001" customHeight="1" x14ac:dyDescent="0.25">
      <c r="A61" s="951" t="s">
        <v>914</v>
      </c>
      <c r="B61" s="952"/>
      <c r="C61" s="545"/>
      <c r="D61" s="545"/>
      <c r="E61" s="545"/>
      <c r="F61" s="545"/>
      <c r="G61" s="545"/>
      <c r="H61" s="545"/>
      <c r="I61" s="545"/>
      <c r="J61" s="545"/>
      <c r="K61" s="545"/>
      <c r="L61" s="545"/>
      <c r="M61" s="545"/>
      <c r="N61" s="545"/>
      <c r="O61" s="553"/>
      <c r="P61" s="546"/>
    </row>
    <row r="62" spans="1:16" ht="17.100000000000001" customHeight="1" x14ac:dyDescent="0.25">
      <c r="A62" s="951" t="s">
        <v>915</v>
      </c>
      <c r="B62" s="952"/>
      <c r="C62" s="545"/>
      <c r="D62" s="545"/>
      <c r="E62" s="545"/>
      <c r="F62" s="545"/>
      <c r="G62" s="545"/>
      <c r="H62" s="545"/>
      <c r="I62" s="545"/>
      <c r="J62" s="545"/>
      <c r="K62" s="545"/>
      <c r="L62" s="545"/>
      <c r="M62" s="545"/>
      <c r="N62" s="545"/>
      <c r="O62" s="553"/>
      <c r="P62" s="546"/>
    </row>
    <row r="63" spans="1:16" ht="8.25" customHeight="1" x14ac:dyDescent="0.25">
      <c r="A63" s="514"/>
      <c r="B63" s="507"/>
      <c r="C63" s="507"/>
      <c r="D63" s="507"/>
      <c r="E63" s="507"/>
      <c r="F63" s="507"/>
      <c r="G63" s="507"/>
      <c r="H63" s="507"/>
      <c r="I63" s="507"/>
      <c r="J63" s="507"/>
      <c r="K63" s="507"/>
      <c r="L63" s="507"/>
      <c r="M63" s="507"/>
      <c r="N63" s="507"/>
      <c r="O63" s="507"/>
      <c r="P63" s="508"/>
    </row>
    <row r="64" spans="1:16" ht="3.75" customHeight="1" x14ac:dyDescent="0.25">
      <c r="A64" s="538"/>
      <c r="B64" s="539"/>
      <c r="C64" s="539"/>
      <c r="D64" s="539"/>
      <c r="E64" s="539"/>
      <c r="F64" s="539"/>
      <c r="G64" s="539"/>
      <c r="H64" s="539"/>
      <c r="I64" s="539"/>
      <c r="J64" s="539"/>
      <c r="K64" s="539"/>
      <c r="L64" s="539"/>
      <c r="M64" s="539"/>
      <c r="N64" s="539"/>
      <c r="O64" s="539"/>
      <c r="P64" s="540"/>
    </row>
    <row r="65" spans="1:16" ht="21.95" customHeight="1" x14ac:dyDescent="0.25">
      <c r="A65" s="845" t="s">
        <v>916</v>
      </c>
      <c r="B65" s="846"/>
      <c r="C65" s="846"/>
      <c r="D65" s="846"/>
      <c r="E65" s="846"/>
      <c r="F65" s="846"/>
      <c r="G65" s="846"/>
      <c r="H65" s="846"/>
      <c r="I65" s="846"/>
      <c r="J65" s="846"/>
      <c r="K65" s="846"/>
      <c r="L65" s="846"/>
      <c r="M65" s="846"/>
      <c r="N65" s="846"/>
      <c r="O65" s="846"/>
      <c r="P65" s="851"/>
    </row>
    <row r="66" spans="1:16" ht="5.0999999999999996" customHeight="1" x14ac:dyDescent="0.25">
      <c r="A66" s="514"/>
      <c r="B66" s="507"/>
      <c r="C66" s="507"/>
      <c r="D66" s="507"/>
      <c r="E66" s="507"/>
      <c r="F66" s="507"/>
      <c r="G66" s="507"/>
      <c r="H66" s="507"/>
      <c r="I66" s="507"/>
      <c r="J66" s="507"/>
      <c r="K66" s="507"/>
      <c r="L66" s="507"/>
      <c r="M66" s="507"/>
      <c r="N66" s="507"/>
      <c r="O66" s="507"/>
      <c r="P66" s="508"/>
    </row>
    <row r="67" spans="1:16" ht="17.100000000000001" customHeight="1" x14ac:dyDescent="0.25">
      <c r="A67" s="353"/>
      <c r="B67" s="850" t="s">
        <v>917</v>
      </c>
      <c r="C67" s="846"/>
      <c r="D67" s="846"/>
      <c r="E67" s="847"/>
      <c r="F67" s="965"/>
      <c r="G67" s="752"/>
      <c r="H67" s="966"/>
      <c r="I67" s="850" t="s">
        <v>918</v>
      </c>
      <c r="J67" s="846"/>
      <c r="K67" s="846"/>
      <c r="L67" s="846"/>
      <c r="M67" s="847"/>
      <c r="N67" s="157"/>
      <c r="O67" s="157"/>
      <c r="P67" s="158"/>
    </row>
    <row r="68" spans="1:16" ht="17.100000000000001" customHeight="1" x14ac:dyDescent="0.25">
      <c r="A68" s="353"/>
      <c r="B68" s="962" t="s">
        <v>919</v>
      </c>
      <c r="C68" s="963"/>
      <c r="D68" s="963"/>
      <c r="E68" s="964"/>
      <c r="F68" s="965"/>
      <c r="G68" s="752"/>
      <c r="H68" s="966"/>
      <c r="I68" s="962" t="s">
        <v>919</v>
      </c>
      <c r="J68" s="963"/>
      <c r="K68" s="963"/>
      <c r="L68" s="963"/>
      <c r="M68" s="964"/>
      <c r="N68" s="157"/>
      <c r="O68" s="157"/>
      <c r="P68" s="158"/>
    </row>
    <row r="69" spans="1:16" ht="17.100000000000001" customHeight="1" x14ac:dyDescent="0.25">
      <c r="A69" s="353"/>
      <c r="B69" s="957" t="s">
        <v>920</v>
      </c>
      <c r="C69" s="958"/>
      <c r="D69" s="959"/>
      <c r="E69" s="960"/>
      <c r="F69" s="965"/>
      <c r="G69" s="752"/>
      <c r="H69" s="966"/>
      <c r="I69" s="957" t="s">
        <v>920</v>
      </c>
      <c r="J69" s="961"/>
      <c r="K69" s="958"/>
      <c r="L69" s="959"/>
      <c r="M69" s="960"/>
      <c r="N69" s="157"/>
      <c r="O69" s="157"/>
      <c r="P69" s="158"/>
    </row>
    <row r="70" spans="1:16" ht="17.100000000000001" customHeight="1" x14ac:dyDescent="0.25">
      <c r="A70" s="353"/>
      <c r="B70" s="957" t="s">
        <v>921</v>
      </c>
      <c r="C70" s="958"/>
      <c r="D70" s="959"/>
      <c r="E70" s="960"/>
      <c r="F70" s="965"/>
      <c r="G70" s="752"/>
      <c r="H70" s="966"/>
      <c r="I70" s="957" t="s">
        <v>921</v>
      </c>
      <c r="J70" s="961"/>
      <c r="K70" s="958"/>
      <c r="L70" s="959"/>
      <c r="M70" s="960"/>
      <c r="N70" s="157"/>
      <c r="O70" s="157"/>
      <c r="P70" s="158"/>
    </row>
    <row r="71" spans="1:16" ht="17.100000000000001" customHeight="1" x14ac:dyDescent="0.25">
      <c r="A71" s="353"/>
      <c r="B71" s="957" t="s">
        <v>922</v>
      </c>
      <c r="C71" s="958"/>
      <c r="D71" s="959"/>
      <c r="E71" s="960"/>
      <c r="F71" s="965"/>
      <c r="G71" s="752"/>
      <c r="H71" s="966"/>
      <c r="I71" s="957" t="s">
        <v>922</v>
      </c>
      <c r="J71" s="961"/>
      <c r="K71" s="958"/>
      <c r="L71" s="959"/>
      <c r="M71" s="960"/>
      <c r="N71" s="157"/>
      <c r="O71" s="157"/>
      <c r="P71" s="158"/>
    </row>
    <row r="72" spans="1:16" ht="17.100000000000001" customHeight="1" x14ac:dyDescent="0.25">
      <c r="A72" s="353"/>
      <c r="B72" s="957" t="s">
        <v>923</v>
      </c>
      <c r="C72" s="958"/>
      <c r="D72" s="959">
        <v>0</v>
      </c>
      <c r="E72" s="960"/>
      <c r="F72" s="965"/>
      <c r="G72" s="752"/>
      <c r="H72" s="966"/>
      <c r="I72" s="957" t="s">
        <v>923</v>
      </c>
      <c r="J72" s="961"/>
      <c r="K72" s="958"/>
      <c r="L72" s="959">
        <v>0</v>
      </c>
      <c r="M72" s="960"/>
      <c r="N72" s="157"/>
      <c r="O72" s="157"/>
      <c r="P72" s="158"/>
    </row>
    <row r="73" spans="1:16" ht="17.100000000000001" customHeight="1" x14ac:dyDescent="0.25">
      <c r="A73" s="353"/>
      <c r="B73" s="962" t="s">
        <v>924</v>
      </c>
      <c r="C73" s="963"/>
      <c r="D73" s="963"/>
      <c r="E73" s="964"/>
      <c r="F73" s="965"/>
      <c r="G73" s="752"/>
      <c r="H73" s="966"/>
      <c r="I73" s="962" t="s">
        <v>924</v>
      </c>
      <c r="J73" s="963"/>
      <c r="K73" s="963"/>
      <c r="L73" s="963"/>
      <c r="M73" s="964"/>
      <c r="N73" s="157"/>
      <c r="O73" s="157"/>
      <c r="P73" s="158"/>
    </row>
    <row r="74" spans="1:16" ht="17.100000000000001" customHeight="1" x14ac:dyDescent="0.25">
      <c r="A74" s="353"/>
      <c r="B74" s="957" t="s">
        <v>925</v>
      </c>
      <c r="C74" s="958"/>
      <c r="D74" s="959"/>
      <c r="E74" s="960"/>
      <c r="F74" s="965"/>
      <c r="G74" s="752"/>
      <c r="H74" s="966"/>
      <c r="I74" s="957" t="s">
        <v>925</v>
      </c>
      <c r="J74" s="961"/>
      <c r="K74" s="958"/>
      <c r="L74" s="959"/>
      <c r="M74" s="960"/>
      <c r="N74" s="157"/>
      <c r="O74" s="157"/>
      <c r="P74" s="158"/>
    </row>
    <row r="75" spans="1:16" ht="17.100000000000001" customHeight="1" x14ac:dyDescent="0.25">
      <c r="A75" s="353"/>
      <c r="B75" s="957" t="s">
        <v>926</v>
      </c>
      <c r="C75" s="958"/>
      <c r="D75" s="959"/>
      <c r="E75" s="960"/>
      <c r="F75" s="965"/>
      <c r="G75" s="752"/>
      <c r="H75" s="966"/>
      <c r="I75" s="957" t="s">
        <v>926</v>
      </c>
      <c r="J75" s="961"/>
      <c r="K75" s="958"/>
      <c r="L75" s="959"/>
      <c r="M75" s="960"/>
      <c r="N75" s="157"/>
      <c r="O75" s="157"/>
      <c r="P75" s="158"/>
    </row>
    <row r="76" spans="1:16" ht="17.100000000000001" customHeight="1" x14ac:dyDescent="0.25">
      <c r="A76" s="353"/>
      <c r="B76" s="957" t="s">
        <v>927</v>
      </c>
      <c r="C76" s="958"/>
      <c r="D76" s="959"/>
      <c r="E76" s="960"/>
      <c r="F76" s="965"/>
      <c r="G76" s="752"/>
      <c r="H76" s="966"/>
      <c r="I76" s="957" t="s">
        <v>927</v>
      </c>
      <c r="J76" s="961"/>
      <c r="K76" s="958"/>
      <c r="L76" s="959"/>
      <c r="M76" s="960"/>
      <c r="N76" s="157"/>
      <c r="O76" s="157"/>
      <c r="P76" s="158"/>
    </row>
    <row r="77" spans="1:16" ht="17.100000000000001" customHeight="1" x14ac:dyDescent="0.25">
      <c r="A77" s="353"/>
      <c r="B77" s="957" t="s">
        <v>928</v>
      </c>
      <c r="C77" s="958"/>
      <c r="D77" s="959"/>
      <c r="E77" s="960"/>
      <c r="F77" s="965"/>
      <c r="G77" s="752"/>
      <c r="H77" s="966"/>
      <c r="I77" s="957" t="s">
        <v>928</v>
      </c>
      <c r="J77" s="961"/>
      <c r="K77" s="958"/>
      <c r="L77" s="959"/>
      <c r="M77" s="960"/>
      <c r="N77" s="157"/>
      <c r="O77" s="157"/>
      <c r="P77" s="158"/>
    </row>
    <row r="78" spans="1:16" ht="17.100000000000001" customHeight="1" x14ac:dyDescent="0.25">
      <c r="A78" s="353"/>
      <c r="B78" s="957" t="s">
        <v>929</v>
      </c>
      <c r="C78" s="958"/>
      <c r="D78" s="959">
        <v>0</v>
      </c>
      <c r="E78" s="960"/>
      <c r="F78" s="965"/>
      <c r="G78" s="752"/>
      <c r="H78" s="966"/>
      <c r="I78" s="957" t="s">
        <v>929</v>
      </c>
      <c r="J78" s="961"/>
      <c r="K78" s="958"/>
      <c r="L78" s="959">
        <v>0</v>
      </c>
      <c r="M78" s="960"/>
      <c r="N78" s="157"/>
      <c r="O78" s="157"/>
      <c r="P78" s="158"/>
    </row>
    <row r="79" spans="1:16" ht="5.0999999999999996" customHeight="1" x14ac:dyDescent="0.25">
      <c r="A79" s="505"/>
      <c r="B79" s="506"/>
      <c r="C79" s="506"/>
      <c r="D79" s="506"/>
      <c r="E79" s="506"/>
      <c r="F79" s="506"/>
      <c r="G79" s="506"/>
      <c r="H79" s="506"/>
      <c r="I79" s="506"/>
      <c r="J79" s="506"/>
      <c r="K79" s="506"/>
      <c r="L79" s="506"/>
      <c r="M79" s="506"/>
      <c r="N79" s="506"/>
      <c r="O79" s="506"/>
      <c r="P79" s="547"/>
    </row>
    <row r="80" spans="1:16" ht="17.100000000000001" customHeight="1" x14ac:dyDescent="0.25">
      <c r="A80" s="541" t="s">
        <v>930</v>
      </c>
      <c r="B80" s="548"/>
      <c r="C80" s="548"/>
      <c r="D80" s="548"/>
      <c r="E80" s="548"/>
      <c r="F80" s="548"/>
      <c r="G80" s="548"/>
      <c r="H80" s="548"/>
      <c r="I80" s="956"/>
      <c r="J80" s="956"/>
      <c r="K80" s="354"/>
      <c r="L80" s="354"/>
      <c r="M80" s="354"/>
      <c r="N80" s="354"/>
      <c r="O80" s="354"/>
      <c r="P80" s="10"/>
    </row>
    <row r="81" spans="1:16" ht="5.0999999999999996" customHeight="1" x14ac:dyDescent="0.25">
      <c r="A81" s="505"/>
      <c r="B81" s="506"/>
      <c r="C81" s="506"/>
      <c r="D81" s="506"/>
      <c r="E81" s="506"/>
      <c r="F81" s="506"/>
      <c r="G81" s="506"/>
      <c r="H81" s="506"/>
      <c r="I81" s="506"/>
      <c r="J81" s="506"/>
      <c r="K81" s="506"/>
      <c r="L81" s="506"/>
      <c r="M81" s="506"/>
      <c r="N81" s="506"/>
      <c r="O81" s="506"/>
      <c r="P81" s="547"/>
    </row>
    <row r="82" spans="1:16" ht="17.100000000000001" customHeight="1" x14ac:dyDescent="0.25">
      <c r="A82" s="541" t="s">
        <v>931</v>
      </c>
      <c r="B82" s="548"/>
      <c r="C82" s="548"/>
      <c r="D82" s="542"/>
      <c r="E82" s="545"/>
      <c r="F82" s="545"/>
      <c r="G82" s="824" t="s">
        <v>226</v>
      </c>
      <c r="H82" s="506"/>
      <c r="I82" s="506"/>
      <c r="J82" s="506"/>
      <c r="K82" s="584"/>
      <c r="L82" s="584"/>
      <c r="M82" s="824"/>
      <c r="N82" s="506"/>
      <c r="O82" s="506"/>
      <c r="P82" s="547"/>
    </row>
    <row r="83" spans="1:16" ht="5.0999999999999996" customHeight="1" x14ac:dyDescent="0.25">
      <c r="A83" s="505"/>
      <c r="B83" s="506"/>
      <c r="C83" s="506"/>
      <c r="D83" s="506"/>
      <c r="E83" s="506"/>
      <c r="F83" s="506"/>
      <c r="G83" s="506"/>
      <c r="H83" s="506"/>
      <c r="I83" s="506"/>
      <c r="J83" s="506"/>
      <c r="K83" s="506"/>
      <c r="L83" s="506"/>
      <c r="M83" s="506"/>
      <c r="N83" s="506"/>
      <c r="O83" s="506"/>
      <c r="P83" s="547"/>
    </row>
    <row r="84" spans="1:16" ht="17.100000000000001" customHeight="1" x14ac:dyDescent="0.25">
      <c r="A84" s="541" t="s">
        <v>872</v>
      </c>
      <c r="B84" s="548"/>
      <c r="C84" s="548"/>
      <c r="D84" s="548"/>
      <c r="E84" s="545"/>
      <c r="F84" s="545"/>
      <c r="G84" s="824"/>
      <c r="H84" s="506"/>
      <c r="I84" s="506" t="s">
        <v>104</v>
      </c>
      <c r="J84" s="506"/>
      <c r="K84" s="584"/>
      <c r="L84" s="584"/>
      <c r="M84" s="824"/>
      <c r="N84" s="506"/>
      <c r="O84" s="506"/>
      <c r="P84" s="547"/>
    </row>
    <row r="85" spans="1:16" ht="5.0999999999999996" customHeight="1" x14ac:dyDescent="0.25">
      <c r="A85" s="505"/>
      <c r="B85" s="506"/>
      <c r="C85" s="506"/>
      <c r="D85" s="506"/>
      <c r="E85" s="506"/>
      <c r="F85" s="506"/>
      <c r="G85" s="506"/>
      <c r="H85" s="506"/>
      <c r="I85" s="506"/>
      <c r="J85" s="506"/>
      <c r="K85" s="506"/>
      <c r="L85" s="506"/>
      <c r="M85" s="506"/>
      <c r="N85" s="506"/>
      <c r="O85" s="506"/>
      <c r="P85" s="547"/>
    </row>
    <row r="86" spans="1:16" ht="21.95" customHeight="1" x14ac:dyDescent="0.25">
      <c r="A86" s="864" t="s">
        <v>932</v>
      </c>
      <c r="B86" s="865"/>
      <c r="C86" s="865"/>
      <c r="D86" s="865"/>
      <c r="E86" s="865"/>
      <c r="F86" s="865"/>
      <c r="G86" s="865"/>
      <c r="H86" s="865"/>
      <c r="I86" s="865"/>
      <c r="J86" s="865"/>
      <c r="K86" s="865"/>
      <c r="L86" s="865"/>
      <c r="M86" s="865"/>
      <c r="N86" s="865"/>
      <c r="O86" s="865"/>
      <c r="P86" s="866"/>
    </row>
    <row r="87" spans="1:16" ht="14.25" customHeight="1" x14ac:dyDescent="0.25">
      <c r="A87" s="948" t="s">
        <v>933</v>
      </c>
      <c r="B87" s="949"/>
      <c r="C87" s="949"/>
      <c r="D87" s="949"/>
      <c r="E87" s="949"/>
      <c r="F87" s="949"/>
      <c r="G87" s="949"/>
      <c r="H87" s="949"/>
      <c r="I87" s="949"/>
      <c r="J87" s="949"/>
      <c r="K87" s="949"/>
      <c r="L87" s="949"/>
      <c r="M87" s="949"/>
      <c r="N87" s="949"/>
      <c r="O87" s="949"/>
      <c r="P87" s="950"/>
    </row>
    <row r="88" spans="1:16" ht="21.95" customHeight="1" x14ac:dyDescent="0.25">
      <c r="A88" s="954" t="s">
        <v>898</v>
      </c>
      <c r="B88" s="955"/>
      <c r="C88" s="518" t="s">
        <v>26</v>
      </c>
      <c r="D88" s="518"/>
      <c r="E88" s="518"/>
      <c r="F88" s="518"/>
      <c r="G88" s="518"/>
      <c r="H88" s="518"/>
      <c r="I88" s="518" t="s">
        <v>27</v>
      </c>
      <c r="J88" s="518"/>
      <c r="K88" s="518"/>
      <c r="L88" s="518"/>
      <c r="M88" s="518" t="s">
        <v>28</v>
      </c>
      <c r="N88" s="518"/>
      <c r="O88" s="936"/>
      <c r="P88" s="519"/>
    </row>
    <row r="89" spans="1:16" ht="21.95" customHeight="1" x14ac:dyDescent="0.25">
      <c r="A89" s="560"/>
      <c r="B89" s="562"/>
      <c r="C89" s="518" t="s">
        <v>899</v>
      </c>
      <c r="D89" s="518"/>
      <c r="E89" s="518"/>
      <c r="F89" s="518" t="s">
        <v>900</v>
      </c>
      <c r="G89" s="518"/>
      <c r="H89" s="518"/>
      <c r="I89" s="518"/>
      <c r="J89" s="518"/>
      <c r="K89" s="518"/>
      <c r="L89" s="518"/>
      <c r="M89" s="518"/>
      <c r="N89" s="518"/>
      <c r="O89" s="936"/>
      <c r="P89" s="519"/>
    </row>
    <row r="90" spans="1:16" ht="17.100000000000001" customHeight="1" x14ac:dyDescent="0.25">
      <c r="A90" s="951" t="s">
        <v>905</v>
      </c>
      <c r="B90" s="952"/>
      <c r="C90" s="545"/>
      <c r="D90" s="545"/>
      <c r="E90" s="545"/>
      <c r="F90" s="545"/>
      <c r="G90" s="545"/>
      <c r="H90" s="545"/>
      <c r="I90" s="545"/>
      <c r="J90" s="545"/>
      <c r="K90" s="545"/>
      <c r="L90" s="545"/>
      <c r="M90" s="545"/>
      <c r="N90" s="545"/>
      <c r="O90" s="553"/>
      <c r="P90" s="546"/>
    </row>
    <row r="91" spans="1:16" ht="17.100000000000001" customHeight="1" x14ac:dyDescent="0.25">
      <c r="A91" s="948" t="s">
        <v>906</v>
      </c>
      <c r="B91" s="953"/>
      <c r="C91" s="545"/>
      <c r="D91" s="545"/>
      <c r="E91" s="545"/>
      <c r="F91" s="545"/>
      <c r="G91" s="545"/>
      <c r="H91" s="545"/>
      <c r="I91" s="545"/>
      <c r="J91" s="545"/>
      <c r="K91" s="545"/>
      <c r="L91" s="545"/>
      <c r="M91" s="545"/>
      <c r="N91" s="545"/>
      <c r="O91" s="553"/>
      <c r="P91" s="546"/>
    </row>
    <row r="92" spans="1:16" ht="17.100000000000001" customHeight="1" x14ac:dyDescent="0.25">
      <c r="A92" s="948" t="s">
        <v>907</v>
      </c>
      <c r="B92" s="953"/>
      <c r="C92" s="545"/>
      <c r="D92" s="545"/>
      <c r="E92" s="545"/>
      <c r="F92" s="545"/>
      <c r="G92" s="545"/>
      <c r="H92" s="545"/>
      <c r="I92" s="545"/>
      <c r="J92" s="545"/>
      <c r="K92" s="545"/>
      <c r="L92" s="545"/>
      <c r="M92" s="545"/>
      <c r="N92" s="545"/>
      <c r="O92" s="553"/>
      <c r="P92" s="546"/>
    </row>
    <row r="93" spans="1:16" ht="17.100000000000001" customHeight="1" x14ac:dyDescent="0.25">
      <c r="A93" s="948" t="s">
        <v>908</v>
      </c>
      <c r="B93" s="953"/>
      <c r="C93" s="545"/>
      <c r="D93" s="545"/>
      <c r="E93" s="545"/>
      <c r="F93" s="545"/>
      <c r="G93" s="545"/>
      <c r="H93" s="545"/>
      <c r="I93" s="545"/>
      <c r="J93" s="545"/>
      <c r="K93" s="545"/>
      <c r="L93" s="545"/>
      <c r="M93" s="545"/>
      <c r="N93" s="545"/>
      <c r="O93" s="553"/>
      <c r="P93" s="546"/>
    </row>
    <row r="94" spans="1:16" ht="17.100000000000001" customHeight="1" x14ac:dyDescent="0.25">
      <c r="A94" s="948" t="s">
        <v>909</v>
      </c>
      <c r="B94" s="953"/>
      <c r="C94" s="545"/>
      <c r="D94" s="545"/>
      <c r="E94" s="545"/>
      <c r="F94" s="545"/>
      <c r="G94" s="545"/>
      <c r="H94" s="545"/>
      <c r="I94" s="545"/>
      <c r="J94" s="545"/>
      <c r="K94" s="545"/>
      <c r="L94" s="545"/>
      <c r="M94" s="545"/>
      <c r="N94" s="545"/>
      <c r="O94" s="553"/>
      <c r="P94" s="546"/>
    </row>
    <row r="95" spans="1:16" ht="17.100000000000001" customHeight="1" x14ac:dyDescent="0.25">
      <c r="A95" s="948" t="s">
        <v>910</v>
      </c>
      <c r="B95" s="953"/>
      <c r="C95" s="545"/>
      <c r="D95" s="545"/>
      <c r="E95" s="545"/>
      <c r="F95" s="545"/>
      <c r="G95" s="545"/>
      <c r="H95" s="545"/>
      <c r="I95" s="545"/>
      <c r="J95" s="545"/>
      <c r="K95" s="545"/>
      <c r="L95" s="545"/>
      <c r="M95" s="545"/>
      <c r="N95" s="545"/>
      <c r="O95" s="553"/>
      <c r="P95" s="546"/>
    </row>
    <row r="96" spans="1:16" ht="17.100000000000001" customHeight="1" x14ac:dyDescent="0.25">
      <c r="A96" s="948" t="s">
        <v>911</v>
      </c>
      <c r="B96" s="953"/>
      <c r="C96" s="545"/>
      <c r="D96" s="545"/>
      <c r="E96" s="545"/>
      <c r="F96" s="545"/>
      <c r="G96" s="545"/>
      <c r="H96" s="545"/>
      <c r="I96" s="545"/>
      <c r="J96" s="545"/>
      <c r="K96" s="545"/>
      <c r="L96" s="545"/>
      <c r="M96" s="545"/>
      <c r="N96" s="545"/>
      <c r="O96" s="553"/>
      <c r="P96" s="546"/>
    </row>
    <row r="97" spans="1:16" ht="17.100000000000001" customHeight="1" x14ac:dyDescent="0.25">
      <c r="A97" s="948" t="s">
        <v>912</v>
      </c>
      <c r="B97" s="953"/>
      <c r="C97" s="553"/>
      <c r="D97" s="554"/>
      <c r="E97" s="555"/>
      <c r="F97" s="553"/>
      <c r="G97" s="554"/>
      <c r="H97" s="555"/>
      <c r="I97" s="553"/>
      <c r="J97" s="554"/>
      <c r="K97" s="554"/>
      <c r="L97" s="555"/>
      <c r="M97" s="553"/>
      <c r="N97" s="554"/>
      <c r="O97" s="554"/>
      <c r="P97" s="585"/>
    </row>
    <row r="98" spans="1:16" ht="17.100000000000001" customHeight="1" x14ac:dyDescent="0.25">
      <c r="A98" s="951" t="s">
        <v>913</v>
      </c>
      <c r="B98" s="952"/>
      <c r="C98" s="545"/>
      <c r="D98" s="545"/>
      <c r="E98" s="545"/>
      <c r="F98" s="545"/>
      <c r="G98" s="545"/>
      <c r="H98" s="545"/>
      <c r="I98" s="545"/>
      <c r="J98" s="545"/>
      <c r="K98" s="545"/>
      <c r="L98" s="545"/>
      <c r="M98" s="545"/>
      <c r="N98" s="545"/>
      <c r="O98" s="553"/>
      <c r="P98" s="546"/>
    </row>
    <row r="99" spans="1:16" ht="17.100000000000001" customHeight="1" x14ac:dyDescent="0.25">
      <c r="A99" s="951" t="s">
        <v>914</v>
      </c>
      <c r="B99" s="952"/>
      <c r="C99" s="545"/>
      <c r="D99" s="545"/>
      <c r="E99" s="545"/>
      <c r="F99" s="545"/>
      <c r="G99" s="545"/>
      <c r="H99" s="545"/>
      <c r="I99" s="545"/>
      <c r="J99" s="545"/>
      <c r="K99" s="545"/>
      <c r="L99" s="545"/>
      <c r="M99" s="545"/>
      <c r="N99" s="545"/>
      <c r="O99" s="553"/>
      <c r="P99" s="546"/>
    </row>
    <row r="100" spans="1:16" ht="17.100000000000001" customHeight="1" x14ac:dyDescent="0.25">
      <c r="A100" s="951" t="s">
        <v>915</v>
      </c>
      <c r="B100" s="952"/>
      <c r="C100" s="545"/>
      <c r="D100" s="545"/>
      <c r="E100" s="545"/>
      <c r="F100" s="545"/>
      <c r="G100" s="545"/>
      <c r="H100" s="545"/>
      <c r="I100" s="545"/>
      <c r="J100" s="545"/>
      <c r="K100" s="545"/>
      <c r="L100" s="545"/>
      <c r="M100" s="545"/>
      <c r="N100" s="545"/>
      <c r="O100" s="553"/>
      <c r="P100" s="546"/>
    </row>
    <row r="101" spans="1:16" ht="17.100000000000001" customHeight="1" x14ac:dyDescent="0.25">
      <c r="A101" s="951" t="s">
        <v>249</v>
      </c>
      <c r="B101" s="952"/>
      <c r="C101" s="509">
        <f>SUM(C91:E100)</f>
        <v>0</v>
      </c>
      <c r="D101" s="509"/>
      <c r="E101" s="509"/>
      <c r="F101" s="509">
        <f>SUM(F91:H100)</f>
        <v>0</v>
      </c>
      <c r="G101" s="509"/>
      <c r="H101" s="509"/>
      <c r="I101" s="509">
        <f>SUM(I91:L100)</f>
        <v>0</v>
      </c>
      <c r="J101" s="509"/>
      <c r="K101" s="509"/>
      <c r="L101" s="509"/>
      <c r="M101" s="509">
        <f>SUM(M91:P100)</f>
        <v>0</v>
      </c>
      <c r="N101" s="509"/>
      <c r="O101" s="571"/>
      <c r="P101" s="568"/>
    </row>
    <row r="102" spans="1:16" ht="5.0999999999999996" customHeight="1" x14ac:dyDescent="0.25">
      <c r="A102" s="514"/>
      <c r="B102" s="507"/>
      <c r="C102" s="507"/>
      <c r="D102" s="507"/>
      <c r="E102" s="507"/>
      <c r="F102" s="507"/>
      <c r="G102" s="507"/>
      <c r="H102" s="507"/>
      <c r="I102" s="507"/>
      <c r="J102" s="507"/>
      <c r="K102" s="507"/>
      <c r="L102" s="507"/>
      <c r="M102" s="507"/>
      <c r="N102" s="507"/>
      <c r="O102" s="507"/>
      <c r="P102" s="508"/>
    </row>
    <row r="103" spans="1:16" ht="17.100000000000001" customHeight="1" x14ac:dyDescent="0.25">
      <c r="A103" s="541" t="s">
        <v>934</v>
      </c>
      <c r="B103" s="548"/>
      <c r="C103" s="548"/>
      <c r="D103" s="548"/>
      <c r="E103" s="344">
        <f>C101+F101</f>
        <v>0</v>
      </c>
      <c r="F103" s="824"/>
      <c r="G103" s="506"/>
      <c r="H103" s="548" t="s">
        <v>935</v>
      </c>
      <c r="I103" s="548"/>
      <c r="J103" s="548"/>
      <c r="K103" s="548"/>
      <c r="L103" s="226"/>
      <c r="M103" s="824"/>
      <c r="N103" s="506"/>
      <c r="O103" s="506"/>
      <c r="P103" s="547"/>
    </row>
    <row r="104" spans="1:16" ht="5.0999999999999996" customHeight="1" x14ac:dyDescent="0.25">
      <c r="A104" s="505"/>
      <c r="B104" s="506"/>
      <c r="C104" s="506"/>
      <c r="D104" s="506"/>
      <c r="E104" s="506"/>
      <c r="F104" s="506"/>
      <c r="G104" s="506"/>
      <c r="H104" s="506"/>
      <c r="I104" s="506"/>
      <c r="J104" s="506"/>
      <c r="K104" s="506"/>
      <c r="L104" s="506"/>
      <c r="M104" s="506"/>
      <c r="N104" s="506"/>
      <c r="O104" s="506"/>
      <c r="P104" s="547"/>
    </row>
    <row r="105" spans="1:16" ht="17.100000000000001" customHeight="1" x14ac:dyDescent="0.25">
      <c r="A105" s="541" t="s">
        <v>936</v>
      </c>
      <c r="B105" s="548"/>
      <c r="C105" s="548"/>
      <c r="D105" s="548"/>
      <c r="E105" s="344">
        <f>I101</f>
        <v>0</v>
      </c>
      <c r="F105" s="354"/>
      <c r="G105" s="354"/>
      <c r="H105" s="548" t="s">
        <v>937</v>
      </c>
      <c r="I105" s="548"/>
      <c r="J105" s="548"/>
      <c r="K105" s="354"/>
      <c r="L105" s="337">
        <f>+M101</f>
        <v>0</v>
      </c>
      <c r="M105" s="345"/>
      <c r="N105" s="345"/>
      <c r="O105" s="345"/>
      <c r="P105" s="347"/>
    </row>
    <row r="106" spans="1:16" ht="5.0999999999999996" customHeight="1" x14ac:dyDescent="0.25">
      <c r="A106" s="505"/>
      <c r="B106" s="506"/>
      <c r="C106" s="506"/>
      <c r="D106" s="506"/>
      <c r="E106" s="506"/>
      <c r="F106" s="506"/>
      <c r="G106" s="506"/>
      <c r="H106" s="506"/>
      <c r="I106" s="506"/>
      <c r="J106" s="506"/>
      <c r="K106" s="506"/>
      <c r="L106" s="506"/>
      <c r="M106" s="506"/>
      <c r="N106" s="506"/>
      <c r="O106" s="506"/>
      <c r="P106" s="547"/>
    </row>
    <row r="107" spans="1:16" ht="17.100000000000001" customHeight="1" x14ac:dyDescent="0.25">
      <c r="A107" s="600" t="s">
        <v>938</v>
      </c>
      <c r="B107" s="601"/>
      <c r="C107" s="601"/>
      <c r="D107" s="601"/>
      <c r="E107" s="940"/>
      <c r="F107" s="940"/>
      <c r="G107" s="940"/>
      <c r="H107" s="940"/>
      <c r="I107" s="506"/>
      <c r="J107" s="506"/>
      <c r="K107" s="506"/>
      <c r="L107" s="506"/>
      <c r="M107" s="506"/>
      <c r="N107" s="506"/>
      <c r="O107" s="506"/>
      <c r="P107" s="547"/>
    </row>
    <row r="108" spans="1:16" ht="5.0999999999999996" customHeight="1" x14ac:dyDescent="0.25">
      <c r="A108" s="505"/>
      <c r="B108" s="506"/>
      <c r="C108" s="506"/>
      <c r="D108" s="506"/>
      <c r="E108" s="507"/>
      <c r="F108" s="507"/>
      <c r="G108" s="507"/>
      <c r="H108" s="507"/>
      <c r="I108" s="506"/>
      <c r="J108" s="506"/>
      <c r="K108" s="506"/>
      <c r="L108" s="506"/>
      <c r="M108" s="506"/>
      <c r="N108" s="506"/>
      <c r="O108" s="506"/>
      <c r="P108" s="547"/>
    </row>
    <row r="109" spans="1:16" ht="17.25" customHeight="1" x14ac:dyDescent="0.25">
      <c r="A109" s="541" t="s">
        <v>939</v>
      </c>
      <c r="B109" s="548"/>
      <c r="C109" s="548"/>
      <c r="D109" s="548"/>
      <c r="E109" s="155"/>
      <c r="F109" s="354"/>
      <c r="G109" s="506" t="s">
        <v>940</v>
      </c>
      <c r="H109" s="506"/>
      <c r="I109" s="766"/>
      <c r="J109" s="545"/>
      <c r="K109" s="545"/>
      <c r="L109" s="545"/>
      <c r="M109" s="545"/>
      <c r="N109" s="17"/>
      <c r="O109" s="17"/>
      <c r="P109" s="19"/>
    </row>
    <row r="110" spans="1:16" ht="5.0999999999999996" customHeight="1" x14ac:dyDescent="0.25">
      <c r="A110" s="505"/>
      <c r="B110" s="506"/>
      <c r="C110" s="506"/>
      <c r="D110" s="506"/>
      <c r="E110" s="507"/>
      <c r="F110" s="506"/>
      <c r="G110" s="506"/>
      <c r="H110" s="506"/>
      <c r="I110" s="506"/>
      <c r="J110" s="507"/>
      <c r="K110" s="507"/>
      <c r="L110" s="507"/>
      <c r="M110" s="507"/>
      <c r="N110" s="506"/>
      <c r="O110" s="506"/>
      <c r="P110" s="547"/>
    </row>
    <row r="111" spans="1:16" ht="21.95" customHeight="1" x14ac:dyDescent="0.25">
      <c r="A111" s="845" t="s">
        <v>941</v>
      </c>
      <c r="B111" s="846"/>
      <c r="C111" s="846"/>
      <c r="D111" s="846"/>
      <c r="E111" s="846"/>
      <c r="F111" s="846"/>
      <c r="G111" s="846"/>
      <c r="H111" s="846"/>
      <c r="I111" s="846"/>
      <c r="J111" s="846"/>
      <c r="K111" s="846"/>
      <c r="L111" s="846"/>
      <c r="M111" s="846"/>
      <c r="N111" s="846"/>
      <c r="O111" s="846"/>
      <c r="P111" s="851"/>
    </row>
    <row r="112" spans="1:16" ht="19.5" customHeight="1" x14ac:dyDescent="0.25">
      <c r="A112" s="948" t="s">
        <v>942</v>
      </c>
      <c r="B112" s="949"/>
      <c r="C112" s="949"/>
      <c r="D112" s="949"/>
      <c r="E112" s="949"/>
      <c r="F112" s="949"/>
      <c r="G112" s="949"/>
      <c r="H112" s="949"/>
      <c r="I112" s="949"/>
      <c r="J112" s="949"/>
      <c r="K112" s="949"/>
      <c r="L112" s="949"/>
      <c r="M112" s="949"/>
      <c r="N112" s="949"/>
      <c r="O112" s="949"/>
      <c r="P112" s="950"/>
    </row>
    <row r="113" spans="1:16" ht="21.95" customHeight="1" x14ac:dyDescent="0.25">
      <c r="A113" s="339" t="s">
        <v>943</v>
      </c>
      <c r="B113" s="518" t="s">
        <v>944</v>
      </c>
      <c r="C113" s="518"/>
      <c r="D113" s="518"/>
      <c r="E113" s="518"/>
      <c r="F113" s="518"/>
      <c r="G113" s="518"/>
      <c r="H113" s="518"/>
      <c r="I113" s="518" t="s">
        <v>945</v>
      </c>
      <c r="J113" s="518"/>
      <c r="K113" s="518"/>
      <c r="L113" s="518"/>
      <c r="M113" s="518"/>
      <c r="N113" s="518"/>
      <c r="O113" s="936"/>
      <c r="P113" s="519"/>
    </row>
    <row r="114" spans="1:16" ht="21.95" customHeight="1" x14ac:dyDescent="0.25">
      <c r="A114" s="339" t="s">
        <v>946</v>
      </c>
      <c r="B114" s="518" t="s">
        <v>947</v>
      </c>
      <c r="C114" s="518"/>
      <c r="D114" s="518" t="s">
        <v>948</v>
      </c>
      <c r="E114" s="518"/>
      <c r="F114" s="518"/>
      <c r="G114" s="518" t="s">
        <v>949</v>
      </c>
      <c r="H114" s="518"/>
      <c r="I114" s="518" t="s">
        <v>947</v>
      </c>
      <c r="J114" s="518"/>
      <c r="K114" s="518"/>
      <c r="L114" s="518" t="s">
        <v>948</v>
      </c>
      <c r="M114" s="518"/>
      <c r="N114" s="518" t="s">
        <v>949</v>
      </c>
      <c r="O114" s="936"/>
      <c r="P114" s="519"/>
    </row>
    <row r="115" spans="1:16" ht="17.100000000000001" customHeight="1" x14ac:dyDescent="0.25">
      <c r="A115" s="336" t="s">
        <v>950</v>
      </c>
      <c r="B115" s="947"/>
      <c r="C115" s="947"/>
      <c r="D115" s="947"/>
      <c r="E115" s="947"/>
      <c r="F115" s="947"/>
      <c r="G115" s="937" t="e">
        <f>D115/B115</f>
        <v>#DIV/0!</v>
      </c>
      <c r="H115" s="937"/>
      <c r="I115" s="946"/>
      <c r="J115" s="946"/>
      <c r="K115" s="946"/>
      <c r="L115" s="946"/>
      <c r="M115" s="946"/>
      <c r="N115" s="937" t="e">
        <f>L115/I115</f>
        <v>#DIV/0!</v>
      </c>
      <c r="O115" s="943"/>
      <c r="P115" s="944"/>
    </row>
    <row r="116" spans="1:16" ht="17.100000000000001" customHeight="1" x14ac:dyDescent="0.25">
      <c r="A116" s="336" t="s">
        <v>951</v>
      </c>
      <c r="B116" s="945"/>
      <c r="C116" s="945"/>
      <c r="D116" s="945"/>
      <c r="E116" s="945"/>
      <c r="F116" s="945"/>
      <c r="G116" s="917" t="e">
        <f t="shared" ref="G116:G127" si="0">D116/B116</f>
        <v>#DIV/0!</v>
      </c>
      <c r="H116" s="917"/>
      <c r="I116" s="946"/>
      <c r="J116" s="946"/>
      <c r="K116" s="946"/>
      <c r="L116" s="946"/>
      <c r="M116" s="946"/>
      <c r="N116" s="937" t="e">
        <f t="shared" ref="N116:N127" si="1">L116/I116</f>
        <v>#DIV/0!</v>
      </c>
      <c r="O116" s="943"/>
      <c r="P116" s="944"/>
    </row>
    <row r="117" spans="1:16" ht="17.100000000000001" customHeight="1" x14ac:dyDescent="0.25">
      <c r="A117" s="336" t="s">
        <v>952</v>
      </c>
      <c r="B117" s="945"/>
      <c r="C117" s="945"/>
      <c r="D117" s="945"/>
      <c r="E117" s="945"/>
      <c r="F117" s="945"/>
      <c r="G117" s="917" t="e">
        <f t="shared" si="0"/>
        <v>#DIV/0!</v>
      </c>
      <c r="H117" s="917"/>
      <c r="I117" s="946"/>
      <c r="J117" s="946"/>
      <c r="K117" s="946"/>
      <c r="L117" s="946"/>
      <c r="M117" s="946"/>
      <c r="N117" s="937" t="e">
        <f t="shared" si="1"/>
        <v>#DIV/0!</v>
      </c>
      <c r="O117" s="943"/>
      <c r="P117" s="944"/>
    </row>
    <row r="118" spans="1:16" ht="17.100000000000001" customHeight="1" x14ac:dyDescent="0.25">
      <c r="A118" s="336" t="s">
        <v>953</v>
      </c>
      <c r="B118" s="945"/>
      <c r="C118" s="945"/>
      <c r="D118" s="945"/>
      <c r="E118" s="945"/>
      <c r="F118" s="945"/>
      <c r="G118" s="917" t="e">
        <f t="shared" si="0"/>
        <v>#DIV/0!</v>
      </c>
      <c r="H118" s="917"/>
      <c r="I118" s="946"/>
      <c r="J118" s="946"/>
      <c r="K118" s="946"/>
      <c r="L118" s="946"/>
      <c r="M118" s="946"/>
      <c r="N118" s="937" t="e">
        <f t="shared" si="1"/>
        <v>#DIV/0!</v>
      </c>
      <c r="O118" s="943"/>
      <c r="P118" s="944"/>
    </row>
    <row r="119" spans="1:16" ht="17.100000000000001" customHeight="1" x14ac:dyDescent="0.25">
      <c r="A119" s="336" t="s">
        <v>954</v>
      </c>
      <c r="B119" s="945"/>
      <c r="C119" s="945"/>
      <c r="D119" s="945"/>
      <c r="E119" s="945"/>
      <c r="F119" s="945"/>
      <c r="G119" s="917" t="e">
        <f t="shared" si="0"/>
        <v>#DIV/0!</v>
      </c>
      <c r="H119" s="917"/>
      <c r="I119" s="946"/>
      <c r="J119" s="946"/>
      <c r="K119" s="946"/>
      <c r="L119" s="946"/>
      <c r="M119" s="946"/>
      <c r="N119" s="937" t="e">
        <f t="shared" si="1"/>
        <v>#DIV/0!</v>
      </c>
      <c r="O119" s="943"/>
      <c r="P119" s="944"/>
    </row>
    <row r="120" spans="1:16" ht="17.100000000000001" customHeight="1" x14ac:dyDescent="0.25">
      <c r="A120" s="336" t="s">
        <v>955</v>
      </c>
      <c r="B120" s="945"/>
      <c r="C120" s="945"/>
      <c r="D120" s="945"/>
      <c r="E120" s="945"/>
      <c r="F120" s="945"/>
      <c r="G120" s="917" t="e">
        <f t="shared" si="0"/>
        <v>#DIV/0!</v>
      </c>
      <c r="H120" s="917"/>
      <c r="I120" s="946"/>
      <c r="J120" s="946"/>
      <c r="K120" s="946"/>
      <c r="L120" s="946"/>
      <c r="M120" s="946"/>
      <c r="N120" s="937" t="e">
        <f t="shared" si="1"/>
        <v>#DIV/0!</v>
      </c>
      <c r="O120" s="943"/>
      <c r="P120" s="944"/>
    </row>
    <row r="121" spans="1:16" ht="17.100000000000001" customHeight="1" x14ac:dyDescent="0.25">
      <c r="A121" s="336" t="s">
        <v>956</v>
      </c>
      <c r="B121" s="945"/>
      <c r="C121" s="945"/>
      <c r="D121" s="945"/>
      <c r="E121" s="945"/>
      <c r="F121" s="945"/>
      <c r="G121" s="917" t="e">
        <f t="shared" si="0"/>
        <v>#DIV/0!</v>
      </c>
      <c r="H121" s="917"/>
      <c r="I121" s="946"/>
      <c r="J121" s="946"/>
      <c r="K121" s="946"/>
      <c r="L121" s="946"/>
      <c r="M121" s="946"/>
      <c r="N121" s="937" t="e">
        <f t="shared" si="1"/>
        <v>#DIV/0!</v>
      </c>
      <c r="O121" s="943"/>
      <c r="P121" s="944"/>
    </row>
    <row r="122" spans="1:16" ht="17.100000000000001" customHeight="1" x14ac:dyDescent="0.25">
      <c r="A122" s="336" t="s">
        <v>957</v>
      </c>
      <c r="B122" s="945"/>
      <c r="C122" s="945"/>
      <c r="D122" s="945"/>
      <c r="E122" s="945"/>
      <c r="F122" s="945"/>
      <c r="G122" s="917" t="e">
        <f t="shared" si="0"/>
        <v>#DIV/0!</v>
      </c>
      <c r="H122" s="917"/>
      <c r="I122" s="946"/>
      <c r="J122" s="946"/>
      <c r="K122" s="946"/>
      <c r="L122" s="946"/>
      <c r="M122" s="946"/>
      <c r="N122" s="937" t="e">
        <f t="shared" si="1"/>
        <v>#DIV/0!</v>
      </c>
      <c r="O122" s="943"/>
      <c r="P122" s="944"/>
    </row>
    <row r="123" spans="1:16" ht="17.100000000000001" customHeight="1" x14ac:dyDescent="0.25">
      <c r="A123" s="336" t="s">
        <v>958</v>
      </c>
      <c r="B123" s="945"/>
      <c r="C123" s="945"/>
      <c r="D123" s="945"/>
      <c r="E123" s="945"/>
      <c r="F123" s="945"/>
      <c r="G123" s="917" t="e">
        <f t="shared" si="0"/>
        <v>#DIV/0!</v>
      </c>
      <c r="H123" s="917"/>
      <c r="I123" s="946"/>
      <c r="J123" s="946"/>
      <c r="K123" s="946"/>
      <c r="L123" s="946"/>
      <c r="M123" s="946"/>
      <c r="N123" s="937" t="e">
        <f t="shared" si="1"/>
        <v>#DIV/0!</v>
      </c>
      <c r="O123" s="943"/>
      <c r="P123" s="944"/>
    </row>
    <row r="124" spans="1:16" ht="17.100000000000001" customHeight="1" x14ac:dyDescent="0.25">
      <c r="A124" s="336" t="s">
        <v>959</v>
      </c>
      <c r="B124" s="945"/>
      <c r="C124" s="945"/>
      <c r="D124" s="945"/>
      <c r="E124" s="945"/>
      <c r="F124" s="945"/>
      <c r="G124" s="917" t="e">
        <f t="shared" si="0"/>
        <v>#DIV/0!</v>
      </c>
      <c r="H124" s="917"/>
      <c r="I124" s="946"/>
      <c r="J124" s="946"/>
      <c r="K124" s="946"/>
      <c r="L124" s="946"/>
      <c r="M124" s="946"/>
      <c r="N124" s="937" t="e">
        <f t="shared" si="1"/>
        <v>#DIV/0!</v>
      </c>
      <c r="O124" s="943"/>
      <c r="P124" s="944"/>
    </row>
    <row r="125" spans="1:16" ht="17.100000000000001" customHeight="1" x14ac:dyDescent="0.25">
      <c r="A125" s="336" t="s">
        <v>960</v>
      </c>
      <c r="B125" s="945"/>
      <c r="C125" s="945"/>
      <c r="D125" s="945"/>
      <c r="E125" s="945"/>
      <c r="F125" s="945"/>
      <c r="G125" s="917" t="e">
        <f t="shared" si="0"/>
        <v>#DIV/0!</v>
      </c>
      <c r="H125" s="917"/>
      <c r="I125" s="946"/>
      <c r="J125" s="946"/>
      <c r="K125" s="946"/>
      <c r="L125" s="946"/>
      <c r="M125" s="946"/>
      <c r="N125" s="937" t="e">
        <f t="shared" si="1"/>
        <v>#DIV/0!</v>
      </c>
      <c r="O125" s="943"/>
      <c r="P125" s="944"/>
    </row>
    <row r="126" spans="1:16" ht="17.100000000000001" customHeight="1" x14ac:dyDescent="0.25">
      <c r="A126" s="336" t="s">
        <v>961</v>
      </c>
      <c r="B126" s="945"/>
      <c r="C126" s="945"/>
      <c r="D126" s="945"/>
      <c r="E126" s="945"/>
      <c r="F126" s="945"/>
      <c r="G126" s="917" t="e">
        <f t="shared" si="0"/>
        <v>#DIV/0!</v>
      </c>
      <c r="H126" s="917"/>
      <c r="I126" s="946"/>
      <c r="J126" s="946"/>
      <c r="K126" s="946"/>
      <c r="L126" s="946"/>
      <c r="M126" s="946"/>
      <c r="N126" s="937" t="e">
        <f t="shared" si="1"/>
        <v>#DIV/0!</v>
      </c>
      <c r="O126" s="943"/>
      <c r="P126" s="944"/>
    </row>
    <row r="127" spans="1:16" ht="17.100000000000001" customHeight="1" x14ac:dyDescent="0.25">
      <c r="A127" s="227" t="s">
        <v>249</v>
      </c>
      <c r="B127" s="941">
        <f>SUM(B115:C126)</f>
        <v>0</v>
      </c>
      <c r="C127" s="941"/>
      <c r="D127" s="941">
        <f>SUM(D115:F126)</f>
        <v>0</v>
      </c>
      <c r="E127" s="941"/>
      <c r="F127" s="941"/>
      <c r="G127" s="901" t="e">
        <f t="shared" si="0"/>
        <v>#DIV/0!</v>
      </c>
      <c r="H127" s="901"/>
      <c r="I127" s="942">
        <f>SUM(I115:K126)</f>
        <v>0</v>
      </c>
      <c r="J127" s="942"/>
      <c r="K127" s="942"/>
      <c r="L127" s="942">
        <f>SUM(L115:M126)</f>
        <v>0</v>
      </c>
      <c r="M127" s="942"/>
      <c r="N127" s="937" t="e">
        <f t="shared" si="1"/>
        <v>#DIV/0!</v>
      </c>
      <c r="O127" s="943"/>
      <c r="P127" s="944"/>
    </row>
    <row r="128" spans="1:16" ht="5.0999999999999996" customHeight="1" x14ac:dyDescent="0.25">
      <c r="A128" s="514"/>
      <c r="B128" s="507"/>
      <c r="C128" s="507"/>
      <c r="D128" s="507"/>
      <c r="E128" s="507"/>
      <c r="F128" s="507"/>
      <c r="G128" s="507"/>
      <c r="H128" s="507"/>
      <c r="I128" s="507"/>
      <c r="J128" s="507"/>
      <c r="K128" s="507"/>
      <c r="L128" s="507"/>
      <c r="M128" s="507"/>
      <c r="N128" s="507"/>
      <c r="O128" s="507"/>
      <c r="P128" s="508"/>
    </row>
    <row r="129" spans="1:16" ht="17.100000000000001" customHeight="1" x14ac:dyDescent="0.25">
      <c r="A129" s="864" t="s">
        <v>962</v>
      </c>
      <c r="B129" s="865"/>
      <c r="C129" s="865"/>
      <c r="D129" s="865"/>
      <c r="E129" s="865"/>
      <c r="F129" s="865"/>
      <c r="G129" s="865"/>
      <c r="H129" s="865"/>
      <c r="I129" s="865"/>
      <c r="J129" s="865"/>
      <c r="K129" s="865"/>
      <c r="L129" s="865"/>
      <c r="M129" s="865"/>
      <c r="N129" s="865"/>
      <c r="O129" s="865"/>
      <c r="P129" s="866"/>
    </row>
    <row r="130" spans="1:16" ht="5.0999999999999996" customHeight="1" x14ac:dyDescent="0.25">
      <c r="A130" s="514"/>
      <c r="B130" s="507"/>
      <c r="C130" s="507"/>
      <c r="D130" s="507"/>
      <c r="E130" s="507"/>
      <c r="F130" s="507"/>
      <c r="G130" s="507"/>
      <c r="H130" s="507"/>
      <c r="I130" s="507"/>
      <c r="J130" s="507"/>
      <c r="K130" s="507"/>
      <c r="L130" s="507"/>
      <c r="M130" s="507"/>
      <c r="N130" s="507"/>
      <c r="O130" s="507"/>
      <c r="P130" s="508"/>
    </row>
    <row r="131" spans="1:16" ht="17.100000000000001" customHeight="1" x14ac:dyDescent="0.25">
      <c r="A131" s="505"/>
      <c r="B131" s="506"/>
      <c r="C131" s="766"/>
      <c r="D131" s="865" t="s">
        <v>963</v>
      </c>
      <c r="E131" s="865"/>
      <c r="F131" s="865"/>
      <c r="G131" s="865" t="s">
        <v>964</v>
      </c>
      <c r="H131" s="865"/>
      <c r="I131" s="865"/>
      <c r="J131" s="865"/>
      <c r="K131" s="865" t="s">
        <v>965</v>
      </c>
      <c r="L131" s="865"/>
      <c r="M131" s="824"/>
      <c r="N131" s="506"/>
      <c r="O131" s="506"/>
      <c r="P131" s="547"/>
    </row>
    <row r="132" spans="1:16" ht="17.100000000000001" customHeight="1" x14ac:dyDescent="0.25">
      <c r="A132" s="505"/>
      <c r="B132" s="506"/>
      <c r="C132" s="766"/>
      <c r="D132" s="893" t="s">
        <v>966</v>
      </c>
      <c r="E132" s="893"/>
      <c r="F132" s="893"/>
      <c r="G132" s="940"/>
      <c r="H132" s="940"/>
      <c r="I132" s="940"/>
      <c r="J132" s="940"/>
      <c r="K132" s="940"/>
      <c r="L132" s="940"/>
      <c r="M132" s="824"/>
      <c r="N132" s="506"/>
      <c r="O132" s="506"/>
      <c r="P132" s="547"/>
    </row>
    <row r="133" spans="1:16" ht="20.25" customHeight="1" x14ac:dyDescent="0.25">
      <c r="A133" s="505"/>
      <c r="B133" s="506"/>
      <c r="C133" s="766"/>
      <c r="D133" s="893" t="s">
        <v>967</v>
      </c>
      <c r="E133" s="893"/>
      <c r="F133" s="893"/>
      <c r="G133" s="940"/>
      <c r="H133" s="940"/>
      <c r="I133" s="940"/>
      <c r="J133" s="940"/>
      <c r="K133" s="940"/>
      <c r="L133" s="940"/>
      <c r="M133" s="824"/>
      <c r="N133" s="506"/>
      <c r="O133" s="506"/>
      <c r="P133" s="547"/>
    </row>
    <row r="134" spans="1:16" ht="17.100000000000001" customHeight="1" x14ac:dyDescent="0.25">
      <c r="A134" s="505"/>
      <c r="B134" s="506"/>
      <c r="C134" s="766"/>
      <c r="D134" s="509" t="s">
        <v>968</v>
      </c>
      <c r="E134" s="509"/>
      <c r="F134" s="509"/>
      <c r="G134" s="545"/>
      <c r="H134" s="545"/>
      <c r="I134" s="545"/>
      <c r="J134" s="545"/>
      <c r="K134" s="545"/>
      <c r="L134" s="545"/>
      <c r="M134" s="824"/>
      <c r="N134" s="506"/>
      <c r="O134" s="506"/>
      <c r="P134" s="547"/>
    </row>
    <row r="135" spans="1:16" ht="17.100000000000001" customHeight="1" x14ac:dyDescent="0.25">
      <c r="A135" s="505"/>
      <c r="B135" s="506"/>
      <c r="C135" s="766"/>
      <c r="D135" s="509" t="s">
        <v>969</v>
      </c>
      <c r="E135" s="509"/>
      <c r="F135" s="509"/>
      <c r="G135" s="545"/>
      <c r="H135" s="545"/>
      <c r="I135" s="545"/>
      <c r="J135" s="545"/>
      <c r="K135" s="545"/>
      <c r="L135" s="545"/>
      <c r="M135" s="824"/>
      <c r="N135" s="506"/>
      <c r="O135" s="506"/>
      <c r="P135" s="547"/>
    </row>
    <row r="136" spans="1:16" ht="17.100000000000001" customHeight="1" x14ac:dyDescent="0.25">
      <c r="A136" s="505"/>
      <c r="B136" s="506"/>
      <c r="C136" s="766"/>
      <c r="D136" s="509" t="s">
        <v>970</v>
      </c>
      <c r="E136" s="509"/>
      <c r="F136" s="509"/>
      <c r="G136" s="545"/>
      <c r="H136" s="545"/>
      <c r="I136" s="545"/>
      <c r="J136" s="545"/>
      <c r="K136" s="545"/>
      <c r="L136" s="545"/>
      <c r="M136" s="824"/>
      <c r="N136" s="506"/>
      <c r="O136" s="506"/>
      <c r="P136" s="547"/>
    </row>
    <row r="137" spans="1:16" ht="13.5" customHeight="1" x14ac:dyDescent="0.25">
      <c r="A137" s="505"/>
      <c r="B137" s="506"/>
      <c r="C137" s="766"/>
      <c r="D137" s="509" t="s">
        <v>971</v>
      </c>
      <c r="E137" s="509"/>
      <c r="F137" s="509"/>
      <c r="G137" s="545"/>
      <c r="H137" s="545"/>
      <c r="I137" s="545"/>
      <c r="J137" s="545"/>
      <c r="K137" s="545"/>
      <c r="L137" s="545"/>
      <c r="M137" s="824"/>
      <c r="N137" s="506"/>
      <c r="O137" s="506"/>
      <c r="P137" s="547"/>
    </row>
    <row r="138" spans="1:16" ht="21.95" customHeight="1" x14ac:dyDescent="0.25">
      <c r="A138" s="505"/>
      <c r="B138" s="506"/>
      <c r="C138" s="766"/>
      <c r="D138" s="883" t="s">
        <v>249</v>
      </c>
      <c r="E138" s="883"/>
      <c r="F138" s="883"/>
      <c r="G138" s="883">
        <f>SUM(G132:J137)</f>
        <v>0</v>
      </c>
      <c r="H138" s="883"/>
      <c r="I138" s="883"/>
      <c r="J138" s="883"/>
      <c r="K138" s="509">
        <f>SUM(K132:L137)</f>
        <v>0</v>
      </c>
      <c r="L138" s="509"/>
      <c r="M138" s="824"/>
      <c r="N138" s="506"/>
      <c r="O138" s="506"/>
      <c r="P138" s="547"/>
    </row>
    <row r="139" spans="1:16" ht="11.25" customHeight="1" x14ac:dyDescent="0.25">
      <c r="A139" s="346"/>
      <c r="B139" s="345"/>
      <c r="C139" s="345"/>
      <c r="D139" s="355"/>
      <c r="E139" s="355"/>
      <c r="F139" s="355"/>
      <c r="G139" s="355"/>
      <c r="H139" s="355"/>
      <c r="I139" s="355"/>
      <c r="J139" s="355"/>
      <c r="K139" s="345"/>
      <c r="L139" s="345"/>
      <c r="M139" s="345"/>
      <c r="N139" s="345"/>
      <c r="O139" s="345"/>
      <c r="P139" s="347"/>
    </row>
    <row r="140" spans="1:16" ht="18" customHeight="1" x14ac:dyDescent="0.25">
      <c r="A140" s="864" t="s">
        <v>972</v>
      </c>
      <c r="B140" s="865"/>
      <c r="C140" s="865"/>
      <c r="D140" s="865"/>
      <c r="E140" s="865"/>
      <c r="F140" s="865"/>
      <c r="G140" s="865"/>
      <c r="H140" s="865"/>
      <c r="I140" s="865"/>
      <c r="J140" s="865"/>
      <c r="K140" s="865"/>
      <c r="L140" s="865"/>
      <c r="M140" s="865"/>
      <c r="N140" s="865"/>
      <c r="O140" s="865"/>
      <c r="P140" s="866"/>
    </row>
    <row r="141" spans="1:16" ht="6" customHeight="1" x14ac:dyDescent="0.25">
      <c r="A141" s="481"/>
      <c r="B141" s="228"/>
      <c r="C141" s="228"/>
      <c r="D141" s="228"/>
      <c r="E141" s="228"/>
      <c r="F141" s="228"/>
      <c r="G141" s="228"/>
      <c r="H141" s="228"/>
      <c r="I141" s="228"/>
      <c r="J141" s="228"/>
      <c r="K141" s="228"/>
      <c r="L141" s="228"/>
      <c r="M141" s="228"/>
      <c r="N141" s="228"/>
      <c r="O141" s="228"/>
      <c r="P141" s="482"/>
    </row>
    <row r="142" spans="1:16" ht="15.75" customHeight="1" x14ac:dyDescent="0.25">
      <c r="A142" s="541" t="s">
        <v>973</v>
      </c>
      <c r="B142" s="548"/>
      <c r="C142" s="548"/>
      <c r="D142" s="545"/>
      <c r="E142" s="545"/>
      <c r="F142" s="354"/>
      <c r="G142" s="548" t="s">
        <v>974</v>
      </c>
      <c r="H142" s="548"/>
      <c r="I142" s="548"/>
      <c r="J142" s="548"/>
      <c r="K142" s="548"/>
      <c r="L142" s="545"/>
      <c r="M142" s="545"/>
      <c r="N142" s="354"/>
      <c r="O142" s="354"/>
      <c r="P142" s="10"/>
    </row>
    <row r="143" spans="1:16" ht="17.100000000000001" customHeight="1" x14ac:dyDescent="0.25">
      <c r="A143" s="505"/>
      <c r="B143" s="506"/>
      <c r="C143" s="506"/>
      <c r="D143" s="506"/>
      <c r="E143" s="506"/>
      <c r="F143" s="506"/>
      <c r="G143" s="506"/>
      <c r="H143" s="506"/>
      <c r="I143" s="506"/>
      <c r="J143" s="506"/>
      <c r="K143" s="506"/>
      <c r="L143" s="506"/>
      <c r="M143" s="506"/>
      <c r="N143" s="506"/>
      <c r="O143" s="506"/>
      <c r="P143" s="547"/>
    </row>
    <row r="144" spans="1:16" ht="17.100000000000001" customHeight="1" x14ac:dyDescent="0.25">
      <c r="A144" s="541" t="s">
        <v>975</v>
      </c>
      <c r="B144" s="548"/>
      <c r="C144" s="548"/>
      <c r="D144" s="548"/>
      <c r="E144" s="548"/>
      <c r="F144" s="548"/>
      <c r="G144" s="548"/>
      <c r="H144" s="548"/>
      <c r="I144" s="548"/>
      <c r="J144" s="548"/>
      <c r="K144" s="548"/>
      <c r="L144" s="548"/>
      <c r="M144" s="548"/>
      <c r="N144" s="548"/>
      <c r="O144" s="548"/>
      <c r="P144" s="567"/>
    </row>
    <row r="145" spans="1:16" ht="11.25" customHeight="1" x14ac:dyDescent="0.25">
      <c r="A145" s="331"/>
      <c r="B145" s="332"/>
      <c r="C145" s="332"/>
      <c r="D145" s="332"/>
      <c r="E145" s="332"/>
      <c r="F145" s="332"/>
      <c r="G145" s="332"/>
      <c r="H145" s="332"/>
      <c r="I145" s="332"/>
      <c r="J145" s="332"/>
      <c r="K145" s="332"/>
      <c r="L145" s="332"/>
      <c r="M145" s="332"/>
      <c r="N145" s="332"/>
      <c r="O145" s="332"/>
      <c r="P145" s="348"/>
    </row>
    <row r="146" spans="1:16" ht="17.100000000000001" customHeight="1" x14ac:dyDescent="0.25">
      <c r="A146" s="505"/>
      <c r="B146" s="506"/>
      <c r="C146" s="766"/>
      <c r="D146" s="865" t="s">
        <v>976</v>
      </c>
      <c r="E146" s="865"/>
      <c r="F146" s="865"/>
      <c r="G146" s="865" t="s">
        <v>977</v>
      </c>
      <c r="H146" s="865"/>
      <c r="I146" s="865"/>
      <c r="J146" s="865"/>
      <c r="K146" s="865" t="s">
        <v>978</v>
      </c>
      <c r="L146" s="865"/>
      <c r="M146" s="824"/>
      <c r="N146" s="506"/>
      <c r="O146" s="506"/>
      <c r="P146" s="547"/>
    </row>
    <row r="147" spans="1:16" ht="25.5" customHeight="1" x14ac:dyDescent="0.25">
      <c r="A147" s="505"/>
      <c r="B147" s="506"/>
      <c r="C147" s="766"/>
      <c r="D147" s="865"/>
      <c r="E147" s="865"/>
      <c r="F147" s="865"/>
      <c r="G147" s="865" t="s">
        <v>979</v>
      </c>
      <c r="H147" s="865"/>
      <c r="I147" s="865" t="s">
        <v>980</v>
      </c>
      <c r="J147" s="865"/>
      <c r="K147" s="865"/>
      <c r="L147" s="865"/>
      <c r="M147" s="824"/>
      <c r="N147" s="506"/>
      <c r="O147" s="506"/>
      <c r="P147" s="547"/>
    </row>
    <row r="148" spans="1:16" ht="17.100000000000001" customHeight="1" x14ac:dyDescent="0.25">
      <c r="A148" s="505"/>
      <c r="B148" s="506"/>
      <c r="C148" s="766"/>
      <c r="D148" s="509" t="s">
        <v>26</v>
      </c>
      <c r="E148" s="509"/>
      <c r="F148" s="509"/>
      <c r="G148" s="545"/>
      <c r="H148" s="545"/>
      <c r="I148" s="545"/>
      <c r="J148" s="545"/>
      <c r="K148" s="937" t="e">
        <f>I148/G148</f>
        <v>#DIV/0!</v>
      </c>
      <c r="L148" s="937"/>
      <c r="M148" s="824"/>
      <c r="N148" s="506"/>
      <c r="O148" s="506"/>
      <c r="P148" s="547"/>
    </row>
    <row r="149" spans="1:16" ht="17.100000000000001" customHeight="1" x14ac:dyDescent="0.25">
      <c r="A149" s="505"/>
      <c r="B149" s="506"/>
      <c r="C149" s="766"/>
      <c r="D149" s="509" t="s">
        <v>27</v>
      </c>
      <c r="E149" s="509"/>
      <c r="F149" s="509"/>
      <c r="G149" s="545"/>
      <c r="H149" s="545"/>
      <c r="I149" s="545"/>
      <c r="J149" s="545"/>
      <c r="K149" s="937" t="e">
        <f>I149/G149</f>
        <v>#DIV/0!</v>
      </c>
      <c r="L149" s="937"/>
      <c r="M149" s="824"/>
      <c r="N149" s="506"/>
      <c r="O149" s="506"/>
      <c r="P149" s="547"/>
    </row>
    <row r="150" spans="1:16" ht="17.100000000000001" customHeight="1" x14ac:dyDescent="0.25">
      <c r="A150" s="505"/>
      <c r="B150" s="506"/>
      <c r="C150" s="766"/>
      <c r="D150" s="509" t="s">
        <v>28</v>
      </c>
      <c r="E150" s="509"/>
      <c r="F150" s="509"/>
      <c r="G150" s="545"/>
      <c r="H150" s="545"/>
      <c r="I150" s="545"/>
      <c r="J150" s="545"/>
      <c r="K150" s="937" t="e">
        <f>I150/G150</f>
        <v>#DIV/0!</v>
      </c>
      <c r="L150" s="937"/>
      <c r="M150" s="824"/>
      <c r="N150" s="506"/>
      <c r="O150" s="506"/>
      <c r="P150" s="547"/>
    </row>
    <row r="151" spans="1:16" ht="9" customHeight="1" x14ac:dyDescent="0.25">
      <c r="A151" s="505"/>
      <c r="B151" s="506"/>
      <c r="C151" s="506"/>
      <c r="D151" s="506"/>
      <c r="E151" s="506"/>
      <c r="F151" s="506"/>
      <c r="G151" s="506"/>
      <c r="H151" s="506"/>
      <c r="I151" s="506"/>
      <c r="J151" s="506"/>
      <c r="K151" s="506"/>
      <c r="L151" s="506"/>
      <c r="M151" s="506"/>
      <c r="N151" s="506"/>
      <c r="O151" s="506"/>
      <c r="P151" s="547"/>
    </row>
    <row r="152" spans="1:16" ht="21.95" customHeight="1" x14ac:dyDescent="0.25">
      <c r="A152" s="845" t="s">
        <v>981</v>
      </c>
      <c r="B152" s="846"/>
      <c r="C152" s="846"/>
      <c r="D152" s="846"/>
      <c r="E152" s="846"/>
      <c r="F152" s="846"/>
      <c r="G152" s="846"/>
      <c r="H152" s="846"/>
      <c r="I152" s="846"/>
      <c r="J152" s="846"/>
      <c r="K152" s="846"/>
      <c r="L152" s="846"/>
      <c r="M152" s="846"/>
      <c r="N152" s="846"/>
      <c r="O152" s="846"/>
      <c r="P152" s="851"/>
    </row>
    <row r="153" spans="1:16" ht="5.0999999999999996" customHeight="1" x14ac:dyDescent="0.25">
      <c r="A153" s="538"/>
      <c r="B153" s="539"/>
      <c r="C153" s="539"/>
      <c r="D153" s="539"/>
      <c r="E153" s="539"/>
      <c r="F153" s="539"/>
      <c r="G153" s="539"/>
      <c r="H153" s="539"/>
      <c r="I153" s="539"/>
      <c r="J153" s="539"/>
      <c r="K153" s="539"/>
      <c r="L153" s="539"/>
      <c r="M153" s="539"/>
      <c r="N153" s="539"/>
      <c r="O153" s="539"/>
      <c r="P153" s="540"/>
    </row>
    <row r="154" spans="1:16" ht="21.95" customHeight="1" x14ac:dyDescent="0.25">
      <c r="A154" s="938" t="s">
        <v>946</v>
      </c>
      <c r="B154" s="936" t="s">
        <v>982</v>
      </c>
      <c r="C154" s="511"/>
      <c r="D154" s="511"/>
      <c r="E154" s="511"/>
      <c r="F154" s="511"/>
      <c r="G154" s="511"/>
      <c r="H154" s="511"/>
      <c r="I154" s="511"/>
      <c r="J154" s="511"/>
      <c r="K154" s="511"/>
      <c r="L154" s="511"/>
      <c r="M154" s="511"/>
      <c r="N154" s="511"/>
      <c r="O154" s="511"/>
      <c r="P154" s="566"/>
    </row>
    <row r="155" spans="1:16" ht="21.95" customHeight="1" x14ac:dyDescent="0.25">
      <c r="A155" s="939"/>
      <c r="B155" s="340" t="s">
        <v>983</v>
      </c>
      <c r="C155" s="936" t="s">
        <v>984</v>
      </c>
      <c r="D155" s="579"/>
      <c r="E155" s="936" t="s">
        <v>985</v>
      </c>
      <c r="F155" s="579"/>
      <c r="G155" s="936" t="s">
        <v>986</v>
      </c>
      <c r="H155" s="579"/>
      <c r="I155" s="936" t="s">
        <v>987</v>
      </c>
      <c r="J155" s="579"/>
      <c r="K155" s="936" t="s">
        <v>988</v>
      </c>
      <c r="L155" s="579"/>
      <c r="M155" s="936" t="s">
        <v>927</v>
      </c>
      <c r="N155" s="579"/>
      <c r="O155" s="340" t="s">
        <v>989</v>
      </c>
      <c r="P155" s="341" t="s">
        <v>929</v>
      </c>
    </row>
    <row r="156" spans="1:16" ht="17.100000000000001" customHeight="1" x14ac:dyDescent="0.25">
      <c r="A156" s="336" t="s">
        <v>950</v>
      </c>
      <c r="B156" s="155"/>
      <c r="C156" s="553"/>
      <c r="D156" s="555"/>
      <c r="E156" s="553"/>
      <c r="F156" s="555"/>
      <c r="G156" s="553"/>
      <c r="H156" s="555"/>
      <c r="I156" s="553"/>
      <c r="J156" s="555"/>
      <c r="K156" s="553"/>
      <c r="L156" s="555"/>
      <c r="M156" s="553"/>
      <c r="N156" s="555"/>
      <c r="O156" s="155"/>
      <c r="P156" s="229"/>
    </row>
    <row r="157" spans="1:16" ht="17.100000000000001" customHeight="1" x14ac:dyDescent="0.25">
      <c r="A157" s="336" t="s">
        <v>951</v>
      </c>
      <c r="B157" s="155"/>
      <c r="C157" s="553"/>
      <c r="D157" s="555"/>
      <c r="E157" s="553"/>
      <c r="F157" s="555"/>
      <c r="G157" s="553"/>
      <c r="H157" s="555"/>
      <c r="I157" s="553"/>
      <c r="J157" s="555"/>
      <c r="K157" s="553"/>
      <c r="L157" s="555"/>
      <c r="M157" s="553"/>
      <c r="N157" s="555"/>
      <c r="O157" s="155"/>
      <c r="P157" s="229"/>
    </row>
    <row r="158" spans="1:16" ht="17.100000000000001" customHeight="1" x14ac:dyDescent="0.25">
      <c r="A158" s="336" t="s">
        <v>952</v>
      </c>
      <c r="B158" s="155"/>
      <c r="C158" s="553"/>
      <c r="D158" s="555"/>
      <c r="E158" s="553"/>
      <c r="F158" s="555"/>
      <c r="G158" s="553"/>
      <c r="H158" s="555"/>
      <c r="I158" s="553"/>
      <c r="J158" s="555"/>
      <c r="K158" s="553"/>
      <c r="L158" s="555"/>
      <c r="M158" s="553"/>
      <c r="N158" s="555"/>
      <c r="O158" s="155"/>
      <c r="P158" s="229"/>
    </row>
    <row r="159" spans="1:16" ht="17.100000000000001" customHeight="1" x14ac:dyDescent="0.25">
      <c r="A159" s="336" t="s">
        <v>953</v>
      </c>
      <c r="B159" s="155"/>
      <c r="C159" s="553"/>
      <c r="D159" s="555"/>
      <c r="E159" s="553"/>
      <c r="F159" s="555"/>
      <c r="G159" s="553"/>
      <c r="H159" s="555"/>
      <c r="I159" s="553"/>
      <c r="J159" s="555"/>
      <c r="K159" s="553"/>
      <c r="L159" s="555"/>
      <c r="M159" s="553"/>
      <c r="N159" s="555"/>
      <c r="O159" s="155"/>
      <c r="P159" s="229"/>
    </row>
    <row r="160" spans="1:16" ht="17.100000000000001" customHeight="1" x14ac:dyDescent="0.25">
      <c r="A160" s="336" t="s">
        <v>954</v>
      </c>
      <c r="B160" s="155"/>
      <c r="C160" s="553"/>
      <c r="D160" s="555"/>
      <c r="E160" s="553"/>
      <c r="F160" s="555"/>
      <c r="G160" s="553"/>
      <c r="H160" s="555"/>
      <c r="I160" s="553"/>
      <c r="J160" s="555"/>
      <c r="K160" s="553"/>
      <c r="L160" s="555"/>
      <c r="M160" s="553"/>
      <c r="N160" s="555"/>
      <c r="O160" s="155"/>
      <c r="P160" s="229"/>
    </row>
    <row r="161" spans="1:16" ht="17.100000000000001" customHeight="1" x14ac:dyDescent="0.25">
      <c r="A161" s="336" t="s">
        <v>955</v>
      </c>
      <c r="B161" s="155"/>
      <c r="C161" s="553"/>
      <c r="D161" s="555"/>
      <c r="E161" s="553"/>
      <c r="F161" s="555"/>
      <c r="G161" s="553"/>
      <c r="H161" s="555"/>
      <c r="I161" s="553"/>
      <c r="J161" s="555"/>
      <c r="K161" s="553"/>
      <c r="L161" s="555"/>
      <c r="M161" s="553"/>
      <c r="N161" s="555"/>
      <c r="O161" s="155"/>
      <c r="P161" s="229"/>
    </row>
    <row r="162" spans="1:16" ht="17.100000000000001" customHeight="1" x14ac:dyDescent="0.25">
      <c r="A162" s="336" t="s">
        <v>956</v>
      </c>
      <c r="B162" s="155"/>
      <c r="C162" s="553"/>
      <c r="D162" s="555"/>
      <c r="E162" s="553"/>
      <c r="F162" s="555"/>
      <c r="G162" s="553"/>
      <c r="H162" s="555"/>
      <c r="I162" s="553"/>
      <c r="J162" s="555"/>
      <c r="K162" s="553"/>
      <c r="L162" s="555"/>
      <c r="M162" s="553"/>
      <c r="N162" s="555"/>
      <c r="O162" s="155"/>
      <c r="P162" s="229"/>
    </row>
    <row r="163" spans="1:16" ht="17.100000000000001" customHeight="1" x14ac:dyDescent="0.25">
      <c r="A163" s="336" t="s">
        <v>957</v>
      </c>
      <c r="B163" s="155"/>
      <c r="C163" s="553"/>
      <c r="D163" s="555"/>
      <c r="E163" s="553"/>
      <c r="F163" s="555"/>
      <c r="G163" s="553"/>
      <c r="H163" s="555"/>
      <c r="I163" s="553"/>
      <c r="J163" s="555"/>
      <c r="K163" s="553"/>
      <c r="L163" s="555"/>
      <c r="M163" s="553"/>
      <c r="N163" s="555"/>
      <c r="O163" s="155"/>
      <c r="P163" s="229"/>
    </row>
    <row r="164" spans="1:16" ht="17.100000000000001" customHeight="1" x14ac:dyDescent="0.25">
      <c r="A164" s="336" t="s">
        <v>958</v>
      </c>
      <c r="B164" s="155"/>
      <c r="C164" s="553"/>
      <c r="D164" s="555"/>
      <c r="E164" s="553"/>
      <c r="F164" s="555"/>
      <c r="G164" s="553"/>
      <c r="H164" s="555"/>
      <c r="I164" s="553"/>
      <c r="J164" s="555"/>
      <c r="K164" s="553"/>
      <c r="L164" s="555"/>
      <c r="M164" s="553"/>
      <c r="N164" s="555"/>
      <c r="O164" s="155"/>
      <c r="P164" s="229"/>
    </row>
    <row r="165" spans="1:16" ht="17.100000000000001" customHeight="1" x14ac:dyDescent="0.25">
      <c r="A165" s="336" t="s">
        <v>959</v>
      </c>
      <c r="B165" s="155"/>
      <c r="C165" s="553"/>
      <c r="D165" s="555"/>
      <c r="E165" s="553"/>
      <c r="F165" s="555"/>
      <c r="G165" s="553"/>
      <c r="H165" s="555"/>
      <c r="I165" s="553"/>
      <c r="J165" s="555"/>
      <c r="K165" s="553"/>
      <c r="L165" s="555"/>
      <c r="M165" s="553"/>
      <c r="N165" s="555"/>
      <c r="O165" s="155"/>
      <c r="P165" s="229"/>
    </row>
    <row r="166" spans="1:16" ht="17.100000000000001" customHeight="1" x14ac:dyDescent="0.25">
      <c r="A166" s="336" t="s">
        <v>960</v>
      </c>
      <c r="B166" s="155"/>
      <c r="C166" s="553"/>
      <c r="D166" s="555"/>
      <c r="E166" s="553"/>
      <c r="F166" s="555"/>
      <c r="G166" s="553"/>
      <c r="H166" s="555"/>
      <c r="I166" s="553"/>
      <c r="J166" s="555"/>
      <c r="K166" s="553"/>
      <c r="L166" s="555"/>
      <c r="M166" s="553"/>
      <c r="N166" s="555"/>
      <c r="O166" s="155"/>
      <c r="P166" s="229"/>
    </row>
    <row r="167" spans="1:16" ht="17.100000000000001" customHeight="1" x14ac:dyDescent="0.25">
      <c r="A167" s="336" t="s">
        <v>961</v>
      </c>
      <c r="B167" s="155"/>
      <c r="C167" s="553"/>
      <c r="D167" s="555"/>
      <c r="E167" s="553"/>
      <c r="F167" s="555"/>
      <c r="G167" s="553"/>
      <c r="H167" s="555"/>
      <c r="I167" s="553"/>
      <c r="J167" s="555"/>
      <c r="K167" s="553"/>
      <c r="L167" s="555"/>
      <c r="M167" s="553"/>
      <c r="N167" s="555"/>
      <c r="O167" s="155"/>
      <c r="P167" s="229"/>
    </row>
    <row r="168" spans="1:16" ht="17.100000000000001" customHeight="1" x14ac:dyDescent="0.25">
      <c r="A168" s="336" t="s">
        <v>249</v>
      </c>
      <c r="B168" s="337">
        <f>SUM(B156:B167)</f>
        <v>0</v>
      </c>
      <c r="C168" s="571">
        <f>SUM(C156:D167)</f>
        <v>0</v>
      </c>
      <c r="D168" s="570"/>
      <c r="E168" s="571">
        <f>SUM(E156:F167)</f>
        <v>0</v>
      </c>
      <c r="F168" s="570"/>
      <c r="G168" s="571">
        <f>SUM(G156:H167)</f>
        <v>0</v>
      </c>
      <c r="H168" s="570"/>
      <c r="I168" s="571">
        <f>SUM(I156:J167)</f>
        <v>0</v>
      </c>
      <c r="J168" s="570"/>
      <c r="K168" s="571">
        <f>SUM(K156:L167)</f>
        <v>0</v>
      </c>
      <c r="L168" s="570"/>
      <c r="M168" s="571">
        <f>SUM(M156:N167)</f>
        <v>0</v>
      </c>
      <c r="N168" s="570"/>
      <c r="O168" s="337">
        <f>SUM(O156:O167)</f>
        <v>0</v>
      </c>
      <c r="P168" s="338">
        <f>SUM(P156:P167)</f>
        <v>0</v>
      </c>
    </row>
    <row r="169" spans="1:16" ht="5.0999999999999996" customHeight="1" x14ac:dyDescent="0.25">
      <c r="A169" s="538"/>
      <c r="B169" s="539"/>
      <c r="C169" s="539"/>
      <c r="D169" s="539"/>
      <c r="E169" s="539"/>
      <c r="F169" s="539"/>
      <c r="G169" s="539"/>
      <c r="H169" s="539"/>
      <c r="I169" s="539"/>
      <c r="J169" s="539"/>
      <c r="K169" s="539"/>
      <c r="L169" s="539"/>
      <c r="M169" s="539"/>
      <c r="N169" s="539"/>
      <c r="O169" s="539"/>
      <c r="P169" s="540"/>
    </row>
    <row r="170" spans="1:16" ht="21.95" customHeight="1" x14ac:dyDescent="0.25">
      <c r="A170" s="339" t="s">
        <v>943</v>
      </c>
      <c r="B170" s="518" t="s">
        <v>944</v>
      </c>
      <c r="C170" s="518"/>
      <c r="D170" s="518"/>
      <c r="E170" s="518"/>
      <c r="F170" s="518"/>
      <c r="G170" s="518"/>
      <c r="H170" s="518"/>
      <c r="I170" s="518" t="s">
        <v>945</v>
      </c>
      <c r="J170" s="518"/>
      <c r="K170" s="518"/>
      <c r="L170" s="518"/>
      <c r="M170" s="518"/>
      <c r="N170" s="518"/>
      <c r="O170" s="936"/>
      <c r="P170" s="519"/>
    </row>
    <row r="171" spans="1:16" ht="41.25" customHeight="1" x14ac:dyDescent="0.25">
      <c r="A171" s="339" t="s">
        <v>946</v>
      </c>
      <c r="B171" s="518" t="s">
        <v>990</v>
      </c>
      <c r="C171" s="518"/>
      <c r="D171" s="518" t="s">
        <v>991</v>
      </c>
      <c r="E171" s="518"/>
      <c r="F171" s="518"/>
      <c r="G171" s="518" t="s">
        <v>992</v>
      </c>
      <c r="H171" s="518"/>
      <c r="I171" s="518" t="s">
        <v>990</v>
      </c>
      <c r="J171" s="518"/>
      <c r="K171" s="518"/>
      <c r="L171" s="518" t="s">
        <v>991</v>
      </c>
      <c r="M171" s="518"/>
      <c r="N171" s="518" t="s">
        <v>993</v>
      </c>
      <c r="O171" s="936"/>
      <c r="P171" s="519"/>
    </row>
    <row r="172" spans="1:16" ht="17.100000000000001" customHeight="1" x14ac:dyDescent="0.25">
      <c r="A172" s="336" t="s">
        <v>950</v>
      </c>
      <c r="B172" s="594"/>
      <c r="C172" s="594"/>
      <c r="D172" s="594"/>
      <c r="E172" s="594"/>
      <c r="F172" s="594"/>
      <c r="G172" s="925" t="e">
        <f>(B172-D172)/B172</f>
        <v>#DIV/0!</v>
      </c>
      <c r="H172" s="925"/>
      <c r="I172" s="545"/>
      <c r="J172" s="545"/>
      <c r="K172" s="545"/>
      <c r="L172" s="545"/>
      <c r="M172" s="545"/>
      <c r="N172" s="925" t="e">
        <f>(I172-L172)/I172</f>
        <v>#DIV/0!</v>
      </c>
      <c r="O172" s="926"/>
      <c r="P172" s="927"/>
    </row>
    <row r="173" spans="1:16" ht="17.100000000000001" customHeight="1" x14ac:dyDescent="0.25">
      <c r="A173" s="336" t="s">
        <v>951</v>
      </c>
      <c r="B173" s="545"/>
      <c r="C173" s="545"/>
      <c r="D173" s="545"/>
      <c r="E173" s="545"/>
      <c r="F173" s="545"/>
      <c r="G173" s="925" t="e">
        <f t="shared" ref="G173:G183" si="2">(B173-D173)/B173</f>
        <v>#DIV/0!</v>
      </c>
      <c r="H173" s="925"/>
      <c r="I173" s="545"/>
      <c r="J173" s="545"/>
      <c r="K173" s="545"/>
      <c r="L173" s="545"/>
      <c r="M173" s="545"/>
      <c r="N173" s="925" t="e">
        <f t="shared" ref="N173:N183" si="3">(I173-L173)/I173</f>
        <v>#DIV/0!</v>
      </c>
      <c r="O173" s="926"/>
      <c r="P173" s="927"/>
    </row>
    <row r="174" spans="1:16" ht="17.100000000000001" customHeight="1" x14ac:dyDescent="0.25">
      <c r="A174" s="336" t="s">
        <v>952</v>
      </c>
      <c r="B174" s="545"/>
      <c r="C174" s="545"/>
      <c r="D174" s="545"/>
      <c r="E174" s="545"/>
      <c r="F174" s="545"/>
      <c r="G174" s="925" t="e">
        <f t="shared" si="2"/>
        <v>#DIV/0!</v>
      </c>
      <c r="H174" s="925"/>
      <c r="I174" s="545"/>
      <c r="J174" s="545"/>
      <c r="K174" s="545"/>
      <c r="L174" s="545"/>
      <c r="M174" s="545"/>
      <c r="N174" s="925" t="e">
        <f t="shared" si="3"/>
        <v>#DIV/0!</v>
      </c>
      <c r="O174" s="926"/>
      <c r="P174" s="927"/>
    </row>
    <row r="175" spans="1:16" ht="17.100000000000001" customHeight="1" x14ac:dyDescent="0.25">
      <c r="A175" s="336" t="s">
        <v>953</v>
      </c>
      <c r="B175" s="545"/>
      <c r="C175" s="545"/>
      <c r="D175" s="545"/>
      <c r="E175" s="545"/>
      <c r="F175" s="545"/>
      <c r="G175" s="925" t="e">
        <f t="shared" si="2"/>
        <v>#DIV/0!</v>
      </c>
      <c r="H175" s="925"/>
      <c r="I175" s="545"/>
      <c r="J175" s="545"/>
      <c r="K175" s="545"/>
      <c r="L175" s="545"/>
      <c r="M175" s="545"/>
      <c r="N175" s="925" t="e">
        <f t="shared" si="3"/>
        <v>#DIV/0!</v>
      </c>
      <c r="O175" s="926"/>
      <c r="P175" s="927"/>
    </row>
    <row r="176" spans="1:16" ht="17.100000000000001" customHeight="1" x14ac:dyDescent="0.25">
      <c r="A176" s="336" t="s">
        <v>954</v>
      </c>
      <c r="B176" s="545"/>
      <c r="C176" s="545"/>
      <c r="D176" s="545"/>
      <c r="E176" s="545"/>
      <c r="F176" s="545"/>
      <c r="G176" s="925" t="e">
        <f t="shared" si="2"/>
        <v>#DIV/0!</v>
      </c>
      <c r="H176" s="925"/>
      <c r="I176" s="545"/>
      <c r="J176" s="545"/>
      <c r="K176" s="545"/>
      <c r="L176" s="545"/>
      <c r="M176" s="545"/>
      <c r="N176" s="925" t="e">
        <f t="shared" si="3"/>
        <v>#DIV/0!</v>
      </c>
      <c r="O176" s="926"/>
      <c r="P176" s="927"/>
    </row>
    <row r="177" spans="1:16" ht="17.100000000000001" customHeight="1" x14ac:dyDescent="0.25">
      <c r="A177" s="336" t="s">
        <v>955</v>
      </c>
      <c r="B177" s="545"/>
      <c r="C177" s="545"/>
      <c r="D177" s="545"/>
      <c r="E177" s="545"/>
      <c r="F177" s="545"/>
      <c r="G177" s="925" t="e">
        <f t="shared" si="2"/>
        <v>#DIV/0!</v>
      </c>
      <c r="H177" s="925"/>
      <c r="I177" s="545"/>
      <c r="J177" s="545"/>
      <c r="K177" s="545"/>
      <c r="L177" s="545"/>
      <c r="M177" s="545"/>
      <c r="N177" s="925" t="e">
        <f t="shared" si="3"/>
        <v>#DIV/0!</v>
      </c>
      <c r="O177" s="926"/>
      <c r="P177" s="927"/>
    </row>
    <row r="178" spans="1:16" ht="17.100000000000001" customHeight="1" x14ac:dyDescent="0.25">
      <c r="A178" s="336" t="s">
        <v>956</v>
      </c>
      <c r="B178" s="545"/>
      <c r="C178" s="545"/>
      <c r="D178" s="545"/>
      <c r="E178" s="545"/>
      <c r="F178" s="545"/>
      <c r="G178" s="925" t="e">
        <f t="shared" si="2"/>
        <v>#DIV/0!</v>
      </c>
      <c r="H178" s="925"/>
      <c r="I178" s="545"/>
      <c r="J178" s="545"/>
      <c r="K178" s="545"/>
      <c r="L178" s="545"/>
      <c r="M178" s="545"/>
      <c r="N178" s="925" t="e">
        <f t="shared" si="3"/>
        <v>#DIV/0!</v>
      </c>
      <c r="O178" s="926"/>
      <c r="P178" s="927"/>
    </row>
    <row r="179" spans="1:16" ht="17.100000000000001" customHeight="1" x14ac:dyDescent="0.25">
      <c r="A179" s="336" t="s">
        <v>957</v>
      </c>
      <c r="B179" s="545"/>
      <c r="C179" s="545"/>
      <c r="D179" s="545"/>
      <c r="E179" s="545"/>
      <c r="F179" s="545"/>
      <c r="G179" s="925" t="e">
        <f t="shared" si="2"/>
        <v>#DIV/0!</v>
      </c>
      <c r="H179" s="925"/>
      <c r="I179" s="545"/>
      <c r="J179" s="545"/>
      <c r="K179" s="545"/>
      <c r="L179" s="545"/>
      <c r="M179" s="545"/>
      <c r="N179" s="925" t="e">
        <f t="shared" si="3"/>
        <v>#DIV/0!</v>
      </c>
      <c r="O179" s="926"/>
      <c r="P179" s="927"/>
    </row>
    <row r="180" spans="1:16" ht="17.100000000000001" customHeight="1" x14ac:dyDescent="0.25">
      <c r="A180" s="336" t="s">
        <v>958</v>
      </c>
      <c r="B180" s="545"/>
      <c r="C180" s="545"/>
      <c r="D180" s="545"/>
      <c r="E180" s="545"/>
      <c r="F180" s="545"/>
      <c r="G180" s="925" t="e">
        <f t="shared" si="2"/>
        <v>#DIV/0!</v>
      </c>
      <c r="H180" s="925"/>
      <c r="I180" s="545"/>
      <c r="J180" s="545"/>
      <c r="K180" s="545"/>
      <c r="L180" s="545"/>
      <c r="M180" s="545"/>
      <c r="N180" s="925" t="e">
        <f t="shared" si="3"/>
        <v>#DIV/0!</v>
      </c>
      <c r="O180" s="926"/>
      <c r="P180" s="927"/>
    </row>
    <row r="181" spans="1:16" ht="17.100000000000001" customHeight="1" x14ac:dyDescent="0.25">
      <c r="A181" s="336" t="s">
        <v>959</v>
      </c>
      <c r="B181" s="545"/>
      <c r="C181" s="545"/>
      <c r="D181" s="545"/>
      <c r="E181" s="545"/>
      <c r="F181" s="545"/>
      <c r="G181" s="925" t="e">
        <f t="shared" si="2"/>
        <v>#DIV/0!</v>
      </c>
      <c r="H181" s="925"/>
      <c r="I181" s="545"/>
      <c r="J181" s="545"/>
      <c r="K181" s="545"/>
      <c r="L181" s="545"/>
      <c r="M181" s="545"/>
      <c r="N181" s="925" t="e">
        <f t="shared" si="3"/>
        <v>#DIV/0!</v>
      </c>
      <c r="O181" s="926"/>
      <c r="P181" s="927"/>
    </row>
    <row r="182" spans="1:16" ht="17.100000000000001" customHeight="1" x14ac:dyDescent="0.25">
      <c r="A182" s="336" t="s">
        <v>960</v>
      </c>
      <c r="B182" s="545"/>
      <c r="C182" s="545"/>
      <c r="D182" s="545"/>
      <c r="E182" s="545"/>
      <c r="F182" s="545"/>
      <c r="G182" s="925" t="e">
        <f t="shared" si="2"/>
        <v>#DIV/0!</v>
      </c>
      <c r="H182" s="925"/>
      <c r="I182" s="545"/>
      <c r="J182" s="545"/>
      <c r="K182" s="545"/>
      <c r="L182" s="545"/>
      <c r="M182" s="545"/>
      <c r="N182" s="925" t="e">
        <f t="shared" si="3"/>
        <v>#DIV/0!</v>
      </c>
      <c r="O182" s="926"/>
      <c r="P182" s="927"/>
    </row>
    <row r="183" spans="1:16" ht="17.100000000000001" customHeight="1" x14ac:dyDescent="0.25">
      <c r="A183" s="336" t="s">
        <v>961</v>
      </c>
      <c r="B183" s="545"/>
      <c r="C183" s="545"/>
      <c r="D183" s="545"/>
      <c r="E183" s="545"/>
      <c r="F183" s="545"/>
      <c r="G183" s="925" t="e">
        <f t="shared" si="2"/>
        <v>#DIV/0!</v>
      </c>
      <c r="H183" s="925"/>
      <c r="I183" s="545"/>
      <c r="J183" s="545"/>
      <c r="K183" s="545"/>
      <c r="L183" s="545"/>
      <c r="M183" s="545"/>
      <c r="N183" s="925" t="e">
        <f t="shared" si="3"/>
        <v>#DIV/0!</v>
      </c>
      <c r="O183" s="926"/>
      <c r="P183" s="927"/>
    </row>
    <row r="184" spans="1:16" ht="17.100000000000001" customHeight="1" x14ac:dyDescent="0.25">
      <c r="A184" s="227" t="s">
        <v>249</v>
      </c>
      <c r="B184" s="883">
        <f>SUM(B172:C183)</f>
        <v>0</v>
      </c>
      <c r="C184" s="883"/>
      <c r="D184" s="883">
        <f>SUM(D172:F183)</f>
        <v>0</v>
      </c>
      <c r="E184" s="883"/>
      <c r="F184" s="883"/>
      <c r="G184" s="922" t="e">
        <f>(B184-D184)/B184</f>
        <v>#DIV/0!</v>
      </c>
      <c r="H184" s="922"/>
      <c r="I184" s="883">
        <f>SUM(I172:K183)</f>
        <v>0</v>
      </c>
      <c r="J184" s="883"/>
      <c r="K184" s="883"/>
      <c r="L184" s="883">
        <f>SUM(L172:M183)</f>
        <v>0</v>
      </c>
      <c r="M184" s="883"/>
      <c r="N184" s="922" t="e">
        <f>(I184-L184)/I184</f>
        <v>#DIV/0!</v>
      </c>
      <c r="O184" s="923"/>
      <c r="P184" s="924"/>
    </row>
    <row r="185" spans="1:16" ht="5.0999999999999996" customHeight="1" x14ac:dyDescent="0.25">
      <c r="A185" s="538"/>
      <c r="B185" s="539"/>
      <c r="C185" s="539"/>
      <c r="D185" s="539"/>
      <c r="E185" s="539"/>
      <c r="F185" s="539"/>
      <c r="G185" s="539"/>
      <c r="H185" s="539"/>
      <c r="I185" s="539"/>
      <c r="J185" s="539"/>
      <c r="K185" s="539"/>
      <c r="L185" s="539"/>
      <c r="M185" s="539"/>
      <c r="N185" s="539"/>
      <c r="O185" s="539"/>
      <c r="P185" s="540"/>
    </row>
    <row r="186" spans="1:16" ht="20.100000000000001" customHeight="1" x14ac:dyDescent="0.25">
      <c r="A186" s="845" t="s">
        <v>994</v>
      </c>
      <c r="B186" s="846"/>
      <c r="C186" s="846"/>
      <c r="D186" s="846"/>
      <c r="E186" s="846"/>
      <c r="F186" s="846"/>
      <c r="G186" s="846"/>
      <c r="H186" s="846"/>
      <c r="I186" s="846"/>
      <c r="J186" s="846"/>
      <c r="K186" s="846"/>
      <c r="L186" s="846"/>
      <c r="M186" s="846"/>
      <c r="N186" s="846"/>
      <c r="O186" s="846"/>
      <c r="P186" s="851"/>
    </row>
    <row r="187" spans="1:16" ht="5.0999999999999996" customHeight="1" x14ac:dyDescent="0.25">
      <c r="A187" s="538"/>
      <c r="B187" s="539"/>
      <c r="C187" s="539"/>
      <c r="D187" s="539"/>
      <c r="E187" s="539"/>
      <c r="F187" s="539"/>
      <c r="G187" s="539"/>
      <c r="H187" s="539"/>
      <c r="I187" s="539"/>
      <c r="J187" s="539"/>
      <c r="K187" s="539"/>
      <c r="L187" s="539"/>
      <c r="M187" s="539"/>
      <c r="N187" s="539"/>
      <c r="O187" s="539"/>
      <c r="P187" s="540"/>
    </row>
    <row r="188" spans="1:16" ht="27" customHeight="1" x14ac:dyDescent="0.25">
      <c r="A188" s="514" t="s">
        <v>995</v>
      </c>
      <c r="B188" s="507"/>
      <c r="C188" s="914"/>
      <c r="D188" s="509" t="s">
        <v>1236</v>
      </c>
      <c r="E188" s="509"/>
      <c r="F188" s="509"/>
      <c r="G188" s="509"/>
      <c r="H188" s="509"/>
      <c r="I188" s="509"/>
      <c r="J188" s="509"/>
      <c r="K188" s="509"/>
      <c r="L188" s="916">
        <f>+L127</f>
        <v>0</v>
      </c>
      <c r="M188" s="916"/>
      <c r="N188" s="917" t="e">
        <f>L188/L189</f>
        <v>#DIV/0!</v>
      </c>
      <c r="O188" s="918"/>
      <c r="P188" s="919"/>
    </row>
    <row r="189" spans="1:16" ht="27" customHeight="1" x14ac:dyDescent="0.25">
      <c r="A189" s="538"/>
      <c r="B189" s="539"/>
      <c r="C189" s="915"/>
      <c r="D189" s="509" t="s">
        <v>1237</v>
      </c>
      <c r="E189" s="509"/>
      <c r="F189" s="509"/>
      <c r="G189" s="509"/>
      <c r="H189" s="509"/>
      <c r="I189" s="509"/>
      <c r="J189" s="509"/>
      <c r="K189" s="509"/>
      <c r="L189" s="916">
        <f>+I127</f>
        <v>0</v>
      </c>
      <c r="M189" s="916"/>
      <c r="N189" s="917"/>
      <c r="O189" s="918"/>
      <c r="P189" s="919"/>
    </row>
    <row r="190" spans="1:16" s="230" customFormat="1" ht="27" customHeight="1" x14ac:dyDescent="0.25">
      <c r="A190" s="904" t="s">
        <v>996</v>
      </c>
      <c r="B190" s="905"/>
      <c r="C190" s="906"/>
      <c r="D190" s="910" t="s">
        <v>997</v>
      </c>
      <c r="E190" s="910"/>
      <c r="F190" s="910"/>
      <c r="G190" s="910"/>
      <c r="H190" s="910"/>
      <c r="I190" s="910"/>
      <c r="J190" s="910"/>
      <c r="K190" s="910"/>
      <c r="L190" s="894">
        <f>+G148-J148</f>
        <v>0</v>
      </c>
      <c r="M190" s="894"/>
      <c r="N190" s="911" t="e">
        <f>L190/L191</f>
        <v>#DIV/0!</v>
      </c>
      <c r="O190" s="912"/>
      <c r="P190" s="913"/>
    </row>
    <row r="191" spans="1:16" s="230" customFormat="1" ht="27" customHeight="1" x14ac:dyDescent="0.25">
      <c r="A191" s="907"/>
      <c r="B191" s="908"/>
      <c r="C191" s="909"/>
      <c r="D191" s="910" t="s">
        <v>998</v>
      </c>
      <c r="E191" s="910"/>
      <c r="F191" s="910"/>
      <c r="G191" s="910"/>
      <c r="H191" s="910"/>
      <c r="I191" s="910"/>
      <c r="J191" s="910"/>
      <c r="K191" s="910"/>
      <c r="L191" s="894">
        <f>+G148</f>
        <v>0</v>
      </c>
      <c r="M191" s="894"/>
      <c r="N191" s="911"/>
      <c r="O191" s="912"/>
      <c r="P191" s="913"/>
    </row>
    <row r="192" spans="1:16" s="230" customFormat="1" ht="27" customHeight="1" x14ac:dyDescent="0.25">
      <c r="A192" s="895" t="s">
        <v>999</v>
      </c>
      <c r="B192" s="896"/>
      <c r="C192" s="897"/>
      <c r="D192" s="893" t="s">
        <v>1000</v>
      </c>
      <c r="E192" s="893"/>
      <c r="F192" s="893"/>
      <c r="G192" s="893"/>
      <c r="H192" s="893"/>
      <c r="I192" s="893"/>
      <c r="J192" s="893"/>
      <c r="K192" s="893"/>
      <c r="L192" s="894">
        <f>+G149-J149</f>
        <v>0</v>
      </c>
      <c r="M192" s="894"/>
      <c r="N192" s="901" t="e">
        <f>L192/L193</f>
        <v>#DIV/0!</v>
      </c>
      <c r="O192" s="902"/>
      <c r="P192" s="903"/>
    </row>
    <row r="193" spans="1:16" s="230" customFormat="1" ht="27" customHeight="1" x14ac:dyDescent="0.25">
      <c r="A193" s="898"/>
      <c r="B193" s="899"/>
      <c r="C193" s="900"/>
      <c r="D193" s="893" t="s">
        <v>1001</v>
      </c>
      <c r="E193" s="893"/>
      <c r="F193" s="893"/>
      <c r="G193" s="893"/>
      <c r="H193" s="893"/>
      <c r="I193" s="893"/>
      <c r="J193" s="893"/>
      <c r="K193" s="893"/>
      <c r="L193" s="894">
        <f>+G149</f>
        <v>0</v>
      </c>
      <c r="M193" s="894"/>
      <c r="N193" s="901"/>
      <c r="O193" s="902"/>
      <c r="P193" s="903"/>
    </row>
    <row r="194" spans="1:16" s="230" customFormat="1" ht="27" customHeight="1" x14ac:dyDescent="0.25">
      <c r="A194" s="904" t="s">
        <v>1002</v>
      </c>
      <c r="B194" s="905"/>
      <c r="C194" s="906"/>
      <c r="D194" s="910" t="s">
        <v>1225</v>
      </c>
      <c r="E194" s="910"/>
      <c r="F194" s="910"/>
      <c r="G194" s="910"/>
      <c r="H194" s="910"/>
      <c r="I194" s="910"/>
      <c r="J194" s="910"/>
      <c r="K194" s="910"/>
      <c r="L194" s="894">
        <f>D184</f>
        <v>0</v>
      </c>
      <c r="M194" s="894"/>
      <c r="N194" s="1003" t="e">
        <f>L194/((L195)-((L196)*(L197*12)))</f>
        <v>#DIV/0!</v>
      </c>
      <c r="O194" s="1004"/>
      <c r="P194" s="1005"/>
    </row>
    <row r="195" spans="1:16" s="230" customFormat="1" ht="27" customHeight="1" x14ac:dyDescent="0.25">
      <c r="A195" s="928"/>
      <c r="B195" s="929"/>
      <c r="C195" s="930"/>
      <c r="D195" s="910" t="s">
        <v>1224</v>
      </c>
      <c r="E195" s="910"/>
      <c r="F195" s="910"/>
      <c r="G195" s="910"/>
      <c r="H195" s="910"/>
      <c r="I195" s="910"/>
      <c r="J195" s="910"/>
      <c r="K195" s="910"/>
      <c r="L195" s="894">
        <f>B184</f>
        <v>0</v>
      </c>
      <c r="M195" s="894"/>
      <c r="N195" s="1006"/>
      <c r="O195" s="1007"/>
      <c r="P195" s="1008"/>
    </row>
    <row r="196" spans="1:16" s="230" customFormat="1" ht="27" customHeight="1" x14ac:dyDescent="0.25">
      <c r="A196" s="928"/>
      <c r="B196" s="929"/>
      <c r="C196" s="930"/>
      <c r="D196" s="910" t="s">
        <v>1226</v>
      </c>
      <c r="E196" s="910"/>
      <c r="F196" s="910"/>
      <c r="G196" s="910"/>
      <c r="H196" s="910"/>
      <c r="I196" s="910"/>
      <c r="J196" s="910"/>
      <c r="K196" s="910"/>
      <c r="L196" s="894" t="e">
        <f>(6/L197/12)</f>
        <v>#DIV/0!</v>
      </c>
      <c r="M196" s="894"/>
      <c r="N196" s="1006"/>
      <c r="O196" s="1007"/>
      <c r="P196" s="1008"/>
    </row>
    <row r="197" spans="1:16" s="230" customFormat="1" ht="27" customHeight="1" x14ac:dyDescent="0.25">
      <c r="A197" s="907"/>
      <c r="B197" s="908"/>
      <c r="C197" s="909"/>
      <c r="D197" s="910" t="s">
        <v>1227</v>
      </c>
      <c r="E197" s="910"/>
      <c r="F197" s="910"/>
      <c r="G197" s="910"/>
      <c r="H197" s="910"/>
      <c r="I197" s="910"/>
      <c r="J197" s="910"/>
      <c r="K197" s="910"/>
      <c r="L197" s="894">
        <f>E103</f>
        <v>0</v>
      </c>
      <c r="M197" s="894"/>
      <c r="N197" s="1009"/>
      <c r="O197" s="1010"/>
      <c r="P197" s="1011"/>
    </row>
    <row r="198" spans="1:16" s="230" customFormat="1" ht="27" customHeight="1" x14ac:dyDescent="0.25">
      <c r="A198" s="895" t="s">
        <v>1003</v>
      </c>
      <c r="B198" s="896"/>
      <c r="C198" s="897"/>
      <c r="D198" s="893" t="s">
        <v>1248</v>
      </c>
      <c r="E198" s="893"/>
      <c r="F198" s="893"/>
      <c r="G198" s="893"/>
      <c r="H198" s="893"/>
      <c r="I198" s="893"/>
      <c r="J198" s="893"/>
      <c r="K198" s="893"/>
      <c r="L198" s="894">
        <f>+[1]Operativo!E135</f>
        <v>0</v>
      </c>
      <c r="M198" s="894"/>
      <c r="N198" s="901" t="e">
        <f>L198/L199</f>
        <v>#DIV/0!</v>
      </c>
      <c r="O198" s="902"/>
      <c r="P198" s="903"/>
    </row>
    <row r="199" spans="1:16" s="230" customFormat="1" ht="27" customHeight="1" x14ac:dyDescent="0.25">
      <c r="A199" s="898"/>
      <c r="B199" s="899"/>
      <c r="C199" s="900"/>
      <c r="D199" s="893" t="s">
        <v>1249</v>
      </c>
      <c r="E199" s="893"/>
      <c r="F199" s="893"/>
      <c r="G199" s="893"/>
      <c r="H199" s="893"/>
      <c r="I199" s="893"/>
      <c r="J199" s="893"/>
      <c r="K199" s="893"/>
      <c r="L199" s="894">
        <f>+[1]Operativo!E133</f>
        <v>0</v>
      </c>
      <c r="M199" s="894"/>
      <c r="N199" s="901"/>
      <c r="O199" s="902"/>
      <c r="P199" s="903"/>
    </row>
    <row r="200" spans="1:16" s="230" customFormat="1" ht="27" customHeight="1" x14ac:dyDescent="0.25">
      <c r="A200" s="904" t="s">
        <v>1004</v>
      </c>
      <c r="B200" s="905"/>
      <c r="C200" s="906"/>
      <c r="D200" s="910" t="s">
        <v>1246</v>
      </c>
      <c r="E200" s="910"/>
      <c r="F200" s="910"/>
      <c r="G200" s="910"/>
      <c r="H200" s="910"/>
      <c r="I200" s="910"/>
      <c r="J200" s="910"/>
      <c r="K200" s="910"/>
      <c r="L200" s="894"/>
      <c r="M200" s="894"/>
      <c r="N200" s="911" t="e">
        <f>L200/L201</f>
        <v>#DIV/0!</v>
      </c>
      <c r="O200" s="912"/>
      <c r="P200" s="913"/>
    </row>
    <row r="201" spans="1:16" s="230" customFormat="1" ht="27" customHeight="1" x14ac:dyDescent="0.25">
      <c r="A201" s="928"/>
      <c r="B201" s="929"/>
      <c r="C201" s="930"/>
      <c r="D201" s="934" t="s">
        <v>1247</v>
      </c>
      <c r="E201" s="934"/>
      <c r="F201" s="934"/>
      <c r="G201" s="934"/>
      <c r="H201" s="934"/>
      <c r="I201" s="934"/>
      <c r="J201" s="934"/>
      <c r="K201" s="934"/>
      <c r="L201" s="935"/>
      <c r="M201" s="935"/>
      <c r="N201" s="931"/>
      <c r="O201" s="932"/>
      <c r="P201" s="933"/>
    </row>
    <row r="202" spans="1:16" s="230" customFormat="1" ht="8.25" customHeight="1" x14ac:dyDescent="0.25">
      <c r="A202" s="380"/>
      <c r="B202" s="381"/>
      <c r="C202" s="381"/>
      <c r="D202" s="381"/>
      <c r="E202" s="381"/>
      <c r="F202" s="381"/>
      <c r="G202" s="381"/>
      <c r="H202" s="381"/>
      <c r="I202" s="381"/>
      <c r="J202" s="381"/>
      <c r="K202" s="381"/>
      <c r="L202" s="381"/>
      <c r="M202" s="381"/>
      <c r="N202" s="290"/>
      <c r="O202" s="290"/>
      <c r="P202" s="483"/>
    </row>
    <row r="203" spans="1:16" s="230" customFormat="1" ht="17.25" customHeight="1" x14ac:dyDescent="0.25">
      <c r="A203" s="845" t="s">
        <v>1134</v>
      </c>
      <c r="B203" s="846"/>
      <c r="C203" s="846"/>
      <c r="D203" s="846"/>
      <c r="E203" s="846"/>
      <c r="F203" s="846"/>
      <c r="G203" s="846"/>
      <c r="H203" s="846"/>
      <c r="I203" s="846"/>
      <c r="J203" s="846"/>
      <c r="K203" s="846"/>
      <c r="L203" s="846"/>
      <c r="M203" s="846"/>
      <c r="N203" s="846"/>
      <c r="O203" s="846"/>
      <c r="P203" s="851"/>
    </row>
    <row r="204" spans="1:16" s="230" customFormat="1" ht="9.75" customHeight="1" x14ac:dyDescent="0.25">
      <c r="A204" s="380"/>
      <c r="B204" s="381"/>
      <c r="C204" s="381"/>
      <c r="D204" s="381"/>
      <c r="E204" s="381"/>
      <c r="F204" s="381"/>
      <c r="G204" s="381"/>
      <c r="H204" s="381"/>
      <c r="I204" s="381"/>
      <c r="J204" s="381"/>
      <c r="K204" s="381"/>
      <c r="L204" s="381"/>
      <c r="M204" s="381"/>
      <c r="N204" s="290"/>
      <c r="O204" s="290"/>
      <c r="P204" s="483"/>
    </row>
    <row r="205" spans="1:16" s="230" customFormat="1" ht="20.25" customHeight="1" x14ac:dyDescent="0.25">
      <c r="A205" s="600" t="s">
        <v>1135</v>
      </c>
      <c r="B205" s="601"/>
      <c r="C205" s="601"/>
      <c r="D205" s="601"/>
      <c r="E205" s="601"/>
      <c r="F205" s="220"/>
      <c r="G205" s="381" t="s">
        <v>144</v>
      </c>
      <c r="H205" s="893"/>
      <c r="I205" s="893"/>
      <c r="J205" s="893"/>
      <c r="K205" s="893"/>
      <c r="L205" s="893"/>
      <c r="M205" s="893"/>
      <c r="N205" s="893"/>
      <c r="O205" s="893"/>
      <c r="P205" s="483"/>
    </row>
    <row r="206" spans="1:16" s="230" customFormat="1" ht="7.5" customHeight="1" x14ac:dyDescent="0.25">
      <c r="A206" s="600"/>
      <c r="B206" s="601"/>
      <c r="C206" s="601"/>
      <c r="D206" s="601"/>
      <c r="E206" s="601"/>
      <c r="F206" s="381"/>
      <c r="G206" s="381"/>
      <c r="H206" s="381"/>
      <c r="I206" s="381"/>
      <c r="J206" s="381"/>
      <c r="K206" s="381"/>
      <c r="L206" s="381"/>
      <c r="M206" s="381"/>
      <c r="N206" s="290"/>
      <c r="O206" s="290"/>
      <c r="P206" s="483"/>
    </row>
    <row r="207" spans="1:16" s="230" customFormat="1" ht="20.25" customHeight="1" x14ac:dyDescent="0.25">
      <c r="A207" s="600" t="s">
        <v>1136</v>
      </c>
      <c r="B207" s="601"/>
      <c r="C207" s="601"/>
      <c r="D207" s="601"/>
      <c r="E207" s="601"/>
      <c r="F207" s="220"/>
      <c r="G207" s="381" t="s">
        <v>144</v>
      </c>
      <c r="H207" s="893"/>
      <c r="I207" s="893"/>
      <c r="J207" s="893"/>
      <c r="K207" s="893"/>
      <c r="L207" s="893"/>
      <c r="M207" s="893"/>
      <c r="N207" s="893"/>
      <c r="O207" s="893"/>
      <c r="P207" s="483"/>
    </row>
    <row r="208" spans="1:16" s="230" customFormat="1" ht="7.5" customHeight="1" x14ac:dyDescent="0.25">
      <c r="A208" s="600"/>
      <c r="B208" s="601"/>
      <c r="C208" s="601"/>
      <c r="D208" s="601"/>
      <c r="E208" s="601"/>
      <c r="F208" s="381"/>
      <c r="G208" s="381"/>
      <c r="H208" s="381"/>
      <c r="I208" s="381"/>
      <c r="J208" s="381"/>
      <c r="K208" s="381"/>
      <c r="L208" s="381"/>
      <c r="M208" s="381"/>
      <c r="N208" s="290"/>
      <c r="O208" s="290"/>
      <c r="P208" s="483"/>
    </row>
    <row r="209" spans="1:16" s="230" customFormat="1" ht="3" customHeight="1" x14ac:dyDescent="0.25">
      <c r="A209" s="380"/>
      <c r="B209" s="381"/>
      <c r="C209" s="381"/>
      <c r="D209" s="381"/>
      <c r="E209" s="381"/>
      <c r="F209" s="381"/>
      <c r="G209" s="381"/>
      <c r="H209" s="381"/>
      <c r="I209" s="381"/>
      <c r="J209" s="381"/>
      <c r="K209" s="381"/>
      <c r="L209" s="381"/>
      <c r="M209" s="381"/>
      <c r="N209" s="290"/>
      <c r="O209" s="290"/>
      <c r="P209" s="483"/>
    </row>
    <row r="210" spans="1:16" s="230" customFormat="1" ht="20.25" customHeight="1" x14ac:dyDescent="0.25">
      <c r="A210" s="751" t="s">
        <v>1137</v>
      </c>
      <c r="B210" s="752"/>
      <c r="C210" s="752"/>
      <c r="D210" s="752"/>
      <c r="E210" s="752"/>
      <c r="F210" s="220"/>
      <c r="G210" s="381" t="s">
        <v>144</v>
      </c>
      <c r="H210" s="893"/>
      <c r="I210" s="893"/>
      <c r="J210" s="893"/>
      <c r="K210" s="893"/>
      <c r="L210" s="893"/>
      <c r="M210" s="893"/>
      <c r="N210" s="893"/>
      <c r="O210" s="893"/>
      <c r="P210" s="483"/>
    </row>
    <row r="211" spans="1:16" s="230" customFormat="1" ht="7.5" customHeight="1" x14ac:dyDescent="0.25">
      <c r="A211" s="380"/>
      <c r="B211" s="381"/>
      <c r="C211" s="381"/>
      <c r="D211" s="381"/>
      <c r="E211" s="381"/>
      <c r="F211" s="381"/>
      <c r="G211" s="381"/>
      <c r="H211" s="381"/>
      <c r="I211" s="381"/>
      <c r="J211" s="381"/>
      <c r="K211" s="381"/>
      <c r="L211" s="381"/>
      <c r="M211" s="381"/>
      <c r="N211" s="290"/>
      <c r="O211" s="290"/>
      <c r="P211" s="483"/>
    </row>
    <row r="212" spans="1:16" s="230" customFormat="1" ht="20.25" customHeight="1" x14ac:dyDescent="0.25">
      <c r="A212" s="600" t="s">
        <v>1138</v>
      </c>
      <c r="B212" s="601"/>
      <c r="C212" s="601"/>
      <c r="D212" s="601"/>
      <c r="E212" s="601"/>
      <c r="F212" s="220"/>
      <c r="G212" s="381" t="s">
        <v>144</v>
      </c>
      <c r="H212" s="893"/>
      <c r="I212" s="893"/>
      <c r="J212" s="893"/>
      <c r="K212" s="893"/>
      <c r="L212" s="893"/>
      <c r="M212" s="893"/>
      <c r="N212" s="893"/>
      <c r="O212" s="893"/>
      <c r="P212" s="483"/>
    </row>
    <row r="213" spans="1:16" s="230" customFormat="1" ht="9" customHeight="1" x14ac:dyDescent="0.25">
      <c r="A213" s="600"/>
      <c r="B213" s="601"/>
      <c r="C213" s="601"/>
      <c r="D213" s="601"/>
      <c r="E213" s="601"/>
      <c r="F213" s="381"/>
      <c r="G213" s="381"/>
      <c r="H213" s="381"/>
      <c r="I213" s="381"/>
      <c r="J213" s="381"/>
      <c r="K213" s="381"/>
      <c r="L213" s="381"/>
      <c r="M213" s="381"/>
      <c r="N213" s="290"/>
      <c r="O213" s="290"/>
      <c r="P213" s="483"/>
    </row>
    <row r="214" spans="1:16" s="230" customFormat="1" ht="4.5" customHeight="1" x14ac:dyDescent="0.25">
      <c r="A214" s="380"/>
      <c r="B214" s="381"/>
      <c r="C214" s="381"/>
      <c r="D214" s="381"/>
      <c r="E214" s="381"/>
      <c r="F214" s="381"/>
      <c r="G214" s="381"/>
      <c r="H214" s="381"/>
      <c r="I214" s="381"/>
      <c r="J214" s="381"/>
      <c r="K214" s="381"/>
      <c r="L214" s="381"/>
      <c r="M214" s="381"/>
      <c r="N214" s="290"/>
      <c r="O214" s="290"/>
      <c r="P214" s="483"/>
    </row>
    <row r="215" spans="1:16" s="230" customFormat="1" ht="20.25" customHeight="1" x14ac:dyDescent="0.25">
      <c r="A215" s="600" t="s">
        <v>1139</v>
      </c>
      <c r="B215" s="601"/>
      <c r="C215" s="601"/>
      <c r="D215" s="601"/>
      <c r="E215" s="601"/>
      <c r="F215" s="220"/>
      <c r="G215" s="381" t="s">
        <v>144</v>
      </c>
      <c r="H215" s="893"/>
      <c r="I215" s="893"/>
      <c r="J215" s="893"/>
      <c r="K215" s="893"/>
      <c r="L215" s="893"/>
      <c r="M215" s="893"/>
      <c r="N215" s="893"/>
      <c r="O215" s="893"/>
      <c r="P215" s="483"/>
    </row>
    <row r="216" spans="1:16" s="230" customFormat="1" ht="8.25" customHeight="1" x14ac:dyDescent="0.25">
      <c r="A216" s="600"/>
      <c r="B216" s="601"/>
      <c r="C216" s="601"/>
      <c r="D216" s="601"/>
      <c r="E216" s="601"/>
      <c r="F216" s="381"/>
      <c r="G216" s="381"/>
      <c r="H216" s="381"/>
      <c r="I216" s="381"/>
      <c r="J216" s="381"/>
      <c r="K216" s="381"/>
      <c r="L216" s="381"/>
      <c r="M216" s="381"/>
      <c r="N216" s="290"/>
      <c r="O216" s="290"/>
      <c r="P216" s="483"/>
    </row>
    <row r="217" spans="1:16" s="230" customFormat="1" ht="3" customHeight="1" x14ac:dyDescent="0.25">
      <c r="A217" s="380"/>
      <c r="B217" s="381"/>
      <c r="C217" s="381"/>
      <c r="D217" s="381"/>
      <c r="E217" s="381"/>
      <c r="F217" s="381"/>
      <c r="G217" s="381"/>
      <c r="H217" s="381"/>
      <c r="I217" s="381"/>
      <c r="J217" s="381"/>
      <c r="K217" s="381"/>
      <c r="L217" s="381"/>
      <c r="M217" s="381"/>
      <c r="N217" s="290"/>
      <c r="O217" s="290"/>
      <c r="P217" s="483"/>
    </row>
    <row r="218" spans="1:16" s="230" customFormat="1" ht="20.25" customHeight="1" x14ac:dyDescent="0.25">
      <c r="A218" s="600" t="s">
        <v>1140</v>
      </c>
      <c r="B218" s="601"/>
      <c r="C218" s="601"/>
      <c r="D218" s="601"/>
      <c r="E218" s="601"/>
      <c r="F218" s="220"/>
      <c r="G218" s="381" t="s">
        <v>144</v>
      </c>
      <c r="H218" s="893"/>
      <c r="I218" s="893"/>
      <c r="J218" s="893"/>
      <c r="K218" s="893"/>
      <c r="L218" s="893"/>
      <c r="M218" s="893"/>
      <c r="N218" s="893"/>
      <c r="O218" s="893"/>
      <c r="P218" s="483"/>
    </row>
    <row r="219" spans="1:16" s="230" customFormat="1" ht="9" customHeight="1" x14ac:dyDescent="0.25">
      <c r="A219" s="600"/>
      <c r="B219" s="601"/>
      <c r="C219" s="601"/>
      <c r="D219" s="601"/>
      <c r="E219" s="601"/>
      <c r="F219" s="381"/>
      <c r="G219" s="381"/>
      <c r="H219" s="381"/>
      <c r="I219" s="381"/>
      <c r="J219" s="381"/>
      <c r="K219" s="381"/>
      <c r="L219" s="381"/>
      <c r="M219" s="381"/>
      <c r="N219" s="290"/>
      <c r="O219" s="290"/>
      <c r="P219" s="483"/>
    </row>
    <row r="220" spans="1:16" s="230" customFormat="1" ht="2.25" customHeight="1" x14ac:dyDescent="0.25">
      <c r="A220" s="380"/>
      <c r="B220" s="381"/>
      <c r="C220" s="381"/>
      <c r="D220" s="381"/>
      <c r="E220" s="381"/>
      <c r="F220" s="381"/>
      <c r="G220" s="381"/>
      <c r="H220" s="381"/>
      <c r="I220" s="381"/>
      <c r="J220" s="381"/>
      <c r="K220" s="381"/>
      <c r="L220" s="381"/>
      <c r="M220" s="381"/>
      <c r="N220" s="290"/>
      <c r="O220" s="290"/>
      <c r="P220" s="483"/>
    </row>
    <row r="221" spans="1:16" s="230" customFormat="1" ht="20.25" customHeight="1" x14ac:dyDescent="0.25">
      <c r="A221" s="600" t="s">
        <v>1141</v>
      </c>
      <c r="B221" s="601"/>
      <c r="C221" s="601"/>
      <c r="D221" s="601"/>
      <c r="E221" s="601"/>
      <c r="F221" s="220"/>
      <c r="G221" s="381" t="s">
        <v>144</v>
      </c>
      <c r="H221" s="893"/>
      <c r="I221" s="893"/>
      <c r="J221" s="893"/>
      <c r="K221" s="893"/>
      <c r="L221" s="893"/>
      <c r="M221" s="893"/>
      <c r="N221" s="893"/>
      <c r="O221" s="893"/>
      <c r="P221" s="483"/>
    </row>
    <row r="222" spans="1:16" s="230" customFormat="1" ht="8.25" customHeight="1" x14ac:dyDescent="0.25">
      <c r="A222" s="380"/>
      <c r="B222" s="381"/>
      <c r="C222" s="381"/>
      <c r="D222" s="381"/>
      <c r="E222" s="381"/>
      <c r="F222" s="381"/>
      <c r="G222" s="381"/>
      <c r="H222" s="381"/>
      <c r="I222" s="381"/>
      <c r="J222" s="381"/>
      <c r="K222" s="381"/>
      <c r="L222" s="381"/>
      <c r="M222" s="381"/>
      <c r="N222" s="290"/>
      <c r="O222" s="290"/>
      <c r="P222" s="483"/>
    </row>
    <row r="223" spans="1:16" s="230" customFormat="1" ht="20.25" customHeight="1" x14ac:dyDescent="0.25">
      <c r="A223" s="600" t="s">
        <v>1142</v>
      </c>
      <c r="B223" s="601"/>
      <c r="C223" s="601"/>
      <c r="D223" s="601"/>
      <c r="E223" s="601"/>
      <c r="F223" s="220"/>
      <c r="G223" s="381" t="s">
        <v>144</v>
      </c>
      <c r="H223" s="893"/>
      <c r="I223" s="893"/>
      <c r="J223" s="893"/>
      <c r="K223" s="893"/>
      <c r="L223" s="893"/>
      <c r="M223" s="893"/>
      <c r="N223" s="893"/>
      <c r="O223" s="893"/>
      <c r="P223" s="483"/>
    </row>
    <row r="224" spans="1:16" s="230" customFormat="1" ht="6" customHeight="1" x14ac:dyDescent="0.25">
      <c r="A224" s="600"/>
      <c r="B224" s="601"/>
      <c r="C224" s="601"/>
      <c r="D224" s="601"/>
      <c r="E224" s="601"/>
      <c r="F224" s="381"/>
      <c r="G224" s="381"/>
      <c r="H224" s="381"/>
      <c r="I224" s="381"/>
      <c r="J224" s="381"/>
      <c r="K224" s="381"/>
      <c r="L224" s="381"/>
      <c r="M224" s="381"/>
      <c r="N224" s="290"/>
      <c r="O224" s="290"/>
      <c r="P224" s="483"/>
    </row>
    <row r="225" spans="1:16" s="230" customFormat="1" ht="3" customHeight="1" x14ac:dyDescent="0.25">
      <c r="A225" s="380"/>
      <c r="B225" s="381"/>
      <c r="C225" s="381"/>
      <c r="D225" s="381"/>
      <c r="E225" s="381"/>
      <c r="F225" s="381"/>
      <c r="G225" s="381"/>
      <c r="H225" s="381"/>
      <c r="I225" s="381"/>
      <c r="J225" s="381"/>
      <c r="K225" s="381"/>
      <c r="L225" s="381"/>
      <c r="M225" s="381"/>
      <c r="N225" s="290"/>
      <c r="O225" s="290"/>
      <c r="P225" s="483"/>
    </row>
    <row r="226" spans="1:16" s="230" customFormat="1" ht="20.25" customHeight="1" x14ac:dyDescent="0.25">
      <c r="A226" s="600" t="s">
        <v>1143</v>
      </c>
      <c r="B226" s="601"/>
      <c r="C226" s="601"/>
      <c r="D226" s="601"/>
      <c r="E226" s="601"/>
      <c r="F226" s="220"/>
      <c r="G226" s="381" t="s">
        <v>144</v>
      </c>
      <c r="H226" s="893"/>
      <c r="I226" s="893"/>
      <c r="J226" s="893"/>
      <c r="K226" s="893"/>
      <c r="L226" s="893"/>
      <c r="M226" s="893"/>
      <c r="N226" s="893"/>
      <c r="O226" s="893"/>
      <c r="P226" s="483"/>
    </row>
    <row r="227" spans="1:16" s="230" customFormat="1" ht="8.25" customHeight="1" x14ac:dyDescent="0.25">
      <c r="A227" s="380"/>
      <c r="B227" s="381"/>
      <c r="C227" s="381"/>
      <c r="D227" s="381"/>
      <c r="E227" s="381"/>
      <c r="F227" s="381"/>
      <c r="G227" s="381"/>
      <c r="H227" s="381"/>
      <c r="I227" s="381"/>
      <c r="J227" s="381"/>
      <c r="K227" s="381"/>
      <c r="L227" s="381"/>
      <c r="M227" s="381"/>
      <c r="N227" s="290"/>
      <c r="O227" s="290"/>
      <c r="P227" s="483"/>
    </row>
    <row r="228" spans="1:16" s="230" customFormat="1" ht="20.25" customHeight="1" x14ac:dyDescent="0.25">
      <c r="A228" s="600" t="s">
        <v>1144</v>
      </c>
      <c r="B228" s="601"/>
      <c r="C228" s="601"/>
      <c r="D228" s="601"/>
      <c r="E228" s="601"/>
      <c r="F228" s="220"/>
      <c r="G228" s="381" t="s">
        <v>144</v>
      </c>
      <c r="H228" s="893"/>
      <c r="I228" s="893"/>
      <c r="J228" s="893"/>
      <c r="K228" s="893"/>
      <c r="L228" s="893"/>
      <c r="M228" s="893"/>
      <c r="N228" s="893"/>
      <c r="O228" s="893"/>
      <c r="P228" s="483"/>
    </row>
    <row r="229" spans="1:16" s="230" customFormat="1" ht="6" customHeight="1" x14ac:dyDescent="0.25">
      <c r="A229" s="380"/>
      <c r="B229" s="381"/>
      <c r="C229" s="381"/>
      <c r="D229" s="381"/>
      <c r="E229" s="381"/>
      <c r="F229" s="381"/>
      <c r="G229" s="381"/>
      <c r="H229" s="381"/>
      <c r="I229" s="381"/>
      <c r="J229" s="381"/>
      <c r="K229" s="381"/>
      <c r="L229" s="381"/>
      <c r="M229" s="381"/>
      <c r="N229" s="290"/>
      <c r="O229" s="290"/>
      <c r="P229" s="483"/>
    </row>
    <row r="230" spans="1:16" s="230" customFormat="1" ht="20.25" customHeight="1" x14ac:dyDescent="0.25">
      <c r="A230" s="600" t="s">
        <v>1145</v>
      </c>
      <c r="B230" s="601"/>
      <c r="C230" s="601"/>
      <c r="D230" s="601"/>
      <c r="E230" s="601"/>
      <c r="F230" s="220"/>
      <c r="G230" s="381" t="s">
        <v>144</v>
      </c>
      <c r="H230" s="893"/>
      <c r="I230" s="893"/>
      <c r="J230" s="893"/>
      <c r="K230" s="893"/>
      <c r="L230" s="893"/>
      <c r="M230" s="893"/>
      <c r="N230" s="893"/>
      <c r="O230" s="893"/>
      <c r="P230" s="483"/>
    </row>
    <row r="231" spans="1:16" s="230" customFormat="1" ht="5.25" customHeight="1" x14ac:dyDescent="0.25">
      <c r="A231" s="380"/>
      <c r="B231" s="381"/>
      <c r="C231" s="381"/>
      <c r="D231" s="381"/>
      <c r="E231" s="381"/>
      <c r="F231" s="381"/>
      <c r="G231" s="381"/>
      <c r="H231" s="381"/>
      <c r="I231" s="381"/>
      <c r="J231" s="381"/>
      <c r="K231" s="381"/>
      <c r="L231" s="381"/>
      <c r="M231" s="381"/>
      <c r="N231" s="290"/>
      <c r="O231" s="290"/>
      <c r="P231" s="483"/>
    </row>
    <row r="232" spans="1:16" s="230" customFormat="1" ht="20.25" customHeight="1" x14ac:dyDescent="0.25">
      <c r="A232" s="600" t="s">
        <v>1146</v>
      </c>
      <c r="B232" s="601"/>
      <c r="C232" s="601"/>
      <c r="D232" s="601"/>
      <c r="E232" s="601"/>
      <c r="F232" s="220"/>
      <c r="G232" s="381" t="s">
        <v>144</v>
      </c>
      <c r="H232" s="893"/>
      <c r="I232" s="893"/>
      <c r="J232" s="893"/>
      <c r="K232" s="893"/>
      <c r="L232" s="893"/>
      <c r="M232" s="893"/>
      <c r="N232" s="893"/>
      <c r="O232" s="893"/>
      <c r="P232" s="483"/>
    </row>
    <row r="233" spans="1:16" s="230" customFormat="1" ht="8.25" customHeight="1" x14ac:dyDescent="0.25">
      <c r="A233" s="600"/>
      <c r="B233" s="601"/>
      <c r="C233" s="601"/>
      <c r="D233" s="601"/>
      <c r="E233" s="601"/>
      <c r="F233" s="381"/>
      <c r="G233" s="381"/>
      <c r="H233" s="381"/>
      <c r="I233" s="381"/>
      <c r="J233" s="381"/>
      <c r="K233" s="381"/>
      <c r="L233" s="381"/>
      <c r="M233" s="381"/>
      <c r="N233" s="290"/>
      <c r="O233" s="290"/>
      <c r="P233" s="483"/>
    </row>
    <row r="234" spans="1:16" s="230" customFormat="1" ht="3.75" customHeight="1" x14ac:dyDescent="0.25">
      <c r="A234" s="380"/>
      <c r="B234" s="381"/>
      <c r="C234" s="381"/>
      <c r="D234" s="381"/>
      <c r="E234" s="381"/>
      <c r="F234" s="381"/>
      <c r="G234" s="381"/>
      <c r="H234" s="381"/>
      <c r="I234" s="381"/>
      <c r="J234" s="381"/>
      <c r="K234" s="381"/>
      <c r="L234" s="381"/>
      <c r="M234" s="381"/>
      <c r="N234" s="290"/>
      <c r="O234" s="290"/>
      <c r="P234" s="483"/>
    </row>
    <row r="235" spans="1:16" s="230" customFormat="1" ht="20.25" customHeight="1" x14ac:dyDescent="0.25">
      <c r="A235" s="600" t="s">
        <v>1147</v>
      </c>
      <c r="B235" s="601"/>
      <c r="C235" s="601"/>
      <c r="D235" s="601"/>
      <c r="E235" s="601"/>
      <c r="F235" s="220"/>
      <c r="G235" s="381" t="s">
        <v>144</v>
      </c>
      <c r="H235" s="893"/>
      <c r="I235" s="893"/>
      <c r="J235" s="893"/>
      <c r="K235" s="893"/>
      <c r="L235" s="893"/>
      <c r="M235" s="893"/>
      <c r="N235" s="893"/>
      <c r="O235" s="893"/>
      <c r="P235" s="483"/>
    </row>
    <row r="236" spans="1:16" s="230" customFormat="1" ht="16.5" customHeight="1" x14ac:dyDescent="0.25">
      <c r="A236" s="600"/>
      <c r="B236" s="601"/>
      <c r="C236" s="601"/>
      <c r="D236" s="601"/>
      <c r="E236" s="601"/>
      <c r="F236" s="381"/>
      <c r="G236" s="381"/>
      <c r="H236" s="381"/>
      <c r="I236" s="381"/>
      <c r="J236" s="381"/>
      <c r="K236" s="381"/>
      <c r="L236" s="381"/>
      <c r="M236" s="381"/>
      <c r="N236" s="290"/>
      <c r="O236" s="290"/>
      <c r="P236" s="483"/>
    </row>
    <row r="237" spans="1:16" s="230" customFormat="1" ht="10.5" customHeight="1" thickBot="1" x14ac:dyDescent="0.3">
      <c r="A237" s="484"/>
      <c r="B237" s="485"/>
      <c r="C237" s="485"/>
      <c r="D237" s="485"/>
      <c r="E237" s="485"/>
      <c r="F237" s="485"/>
      <c r="G237" s="485"/>
      <c r="H237" s="485"/>
      <c r="I237" s="485"/>
      <c r="J237" s="485"/>
      <c r="K237" s="485"/>
      <c r="L237" s="485"/>
      <c r="M237" s="485"/>
      <c r="N237" s="486"/>
      <c r="O237" s="486"/>
      <c r="P237" s="487"/>
    </row>
    <row r="238" spans="1:16" s="230" customFormat="1" ht="20.25" customHeight="1" x14ac:dyDescent="0.25">
      <c r="A238" s="249"/>
      <c r="B238" s="249"/>
      <c r="C238" s="249"/>
      <c r="D238" s="249"/>
      <c r="E238" s="249"/>
      <c r="F238" s="249"/>
      <c r="G238" s="249"/>
      <c r="H238" s="249"/>
      <c r="I238" s="249"/>
      <c r="J238" s="249"/>
      <c r="K238" s="249"/>
      <c r="L238" s="249"/>
      <c r="M238" s="249"/>
      <c r="N238" s="290"/>
      <c r="O238" s="290"/>
      <c r="P238" s="290"/>
    </row>
    <row r="239" spans="1:16" s="230" customFormat="1" ht="20.25" customHeight="1" x14ac:dyDescent="0.25">
      <c r="A239" s="249"/>
      <c r="B239" s="249"/>
      <c r="C239" s="249"/>
      <c r="D239" s="249"/>
      <c r="E239" s="249"/>
      <c r="F239" s="249"/>
      <c r="G239" s="249"/>
      <c r="H239" s="249"/>
      <c r="I239" s="249"/>
      <c r="J239" s="249"/>
      <c r="K239" s="249"/>
      <c r="L239" s="249"/>
      <c r="M239" s="249"/>
      <c r="N239" s="290"/>
      <c r="O239" s="290"/>
      <c r="P239" s="290"/>
    </row>
  </sheetData>
  <sheetProtection formatCells="0" formatRows="0" insertRows="0" insertHyperlinks="0" sort="0" autoFilter="0" pivotTables="0"/>
  <mergeCells count="730">
    <mergeCell ref="D196:K196"/>
    <mergeCell ref="D197:K197"/>
    <mergeCell ref="L196:M196"/>
    <mergeCell ref="L197:M197"/>
    <mergeCell ref="N194:P197"/>
    <mergeCell ref="A194:C197"/>
    <mergeCell ref="A7:B8"/>
    <mergeCell ref="C7:J7"/>
    <mergeCell ref="A235:E236"/>
    <mergeCell ref="A205:E206"/>
    <mergeCell ref="H205:O205"/>
    <mergeCell ref="H207:O207"/>
    <mergeCell ref="H210:O210"/>
    <mergeCell ref="H212:O212"/>
    <mergeCell ref="H215:O215"/>
    <mergeCell ref="H218:O218"/>
    <mergeCell ref="H221:O221"/>
    <mergeCell ref="H223:O223"/>
    <mergeCell ref="H226:O226"/>
    <mergeCell ref="H228:O228"/>
    <mergeCell ref="H230:O230"/>
    <mergeCell ref="H232:O232"/>
    <mergeCell ref="H235:O235"/>
    <mergeCell ref="A218:E219"/>
    <mergeCell ref="A221:E221"/>
    <mergeCell ref="A223:E224"/>
    <mergeCell ref="A226:E226"/>
    <mergeCell ref="A228:E228"/>
    <mergeCell ref="A230:E230"/>
    <mergeCell ref="A232:E233"/>
    <mergeCell ref="A203:P203"/>
    <mergeCell ref="A207:E208"/>
    <mergeCell ref="A210:E210"/>
    <mergeCell ref="A212:E213"/>
    <mergeCell ref="A215:E216"/>
    <mergeCell ref="A5:B5"/>
    <mergeCell ref="C5:K5"/>
    <mergeCell ref="N5:O5"/>
    <mergeCell ref="A9:P9"/>
    <mergeCell ref="A10:P10"/>
    <mergeCell ref="A11:P11"/>
    <mergeCell ref="M16:N16"/>
    <mergeCell ref="J16:K16"/>
    <mergeCell ref="M20:N20"/>
    <mergeCell ref="J20:K20"/>
    <mergeCell ref="A25:P25"/>
    <mergeCell ref="A26:D26"/>
    <mergeCell ref="E26:F26"/>
    <mergeCell ref="A27:P27"/>
    <mergeCell ref="A28:P28"/>
    <mergeCell ref="E22:F22"/>
    <mergeCell ref="G22:H22"/>
    <mergeCell ref="A24:D24"/>
    <mergeCell ref="E24:F24"/>
    <mergeCell ref="G24:H24"/>
    <mergeCell ref="M24:N24"/>
    <mergeCell ref="J24:K24"/>
    <mergeCell ref="A1:B3"/>
    <mergeCell ref="C1:M3"/>
    <mergeCell ref="N1:P1"/>
    <mergeCell ref="N2:P2"/>
    <mergeCell ref="N3:P3"/>
    <mergeCell ref="A4:P4"/>
    <mergeCell ref="G18:H18"/>
    <mergeCell ref="A20:D20"/>
    <mergeCell ref="E20:F20"/>
    <mergeCell ref="G20:H20"/>
    <mergeCell ref="A17:P17"/>
    <mergeCell ref="O12:P12"/>
    <mergeCell ref="A13:P13"/>
    <mergeCell ref="A14:D14"/>
    <mergeCell ref="E14:F14"/>
    <mergeCell ref="A15:P15"/>
    <mergeCell ref="A16:D16"/>
    <mergeCell ref="E16:F16"/>
    <mergeCell ref="G16:H16"/>
    <mergeCell ref="B12:C12"/>
    <mergeCell ref="D12:F12"/>
    <mergeCell ref="G12:H12"/>
    <mergeCell ref="M12:N12"/>
    <mergeCell ref="J12:K12"/>
    <mergeCell ref="B32:C32"/>
    <mergeCell ref="D32:F32"/>
    <mergeCell ref="H32:J32"/>
    <mergeCell ref="K32:M32"/>
    <mergeCell ref="B33:C33"/>
    <mergeCell ref="D33:F33"/>
    <mergeCell ref="H33:J33"/>
    <mergeCell ref="K33:M33"/>
    <mergeCell ref="A29:P29"/>
    <mergeCell ref="B30:F30"/>
    <mergeCell ref="H30:M30"/>
    <mergeCell ref="B31:C31"/>
    <mergeCell ref="D31:F31"/>
    <mergeCell ref="H31:J31"/>
    <mergeCell ref="K31:M31"/>
    <mergeCell ref="B36:C36"/>
    <mergeCell ref="D36:F36"/>
    <mergeCell ref="H36:J36"/>
    <mergeCell ref="K36:M36"/>
    <mergeCell ref="A37:P37"/>
    <mergeCell ref="B38:F38"/>
    <mergeCell ref="B39:C39"/>
    <mergeCell ref="B34:C34"/>
    <mergeCell ref="D34:F34"/>
    <mergeCell ref="H34:J34"/>
    <mergeCell ref="K34:M34"/>
    <mergeCell ref="B35:C35"/>
    <mergeCell ref="D35:F35"/>
    <mergeCell ref="H35:J35"/>
    <mergeCell ref="K35:M35"/>
    <mergeCell ref="M38:N38"/>
    <mergeCell ref="D42:F42"/>
    <mergeCell ref="B43:C43"/>
    <mergeCell ref="D43:F43"/>
    <mergeCell ref="G43:P43"/>
    <mergeCell ref="B44:C44"/>
    <mergeCell ref="D44:F44"/>
    <mergeCell ref="B45:C45"/>
    <mergeCell ref="D39:F39"/>
    <mergeCell ref="B40:C40"/>
    <mergeCell ref="D40:F40"/>
    <mergeCell ref="G40:P40"/>
    <mergeCell ref="B41:C41"/>
    <mergeCell ref="D41:F41"/>
    <mergeCell ref="B42:C42"/>
    <mergeCell ref="D45:F45"/>
    <mergeCell ref="H41:L41"/>
    <mergeCell ref="M41:N41"/>
    <mergeCell ref="H44:L44"/>
    <mergeCell ref="M44:N44"/>
    <mergeCell ref="A46:P46"/>
    <mergeCell ref="A47:P47"/>
    <mergeCell ref="A48:P48"/>
    <mergeCell ref="A49:B51"/>
    <mergeCell ref="C49:I49"/>
    <mergeCell ref="J49:M49"/>
    <mergeCell ref="N49:P51"/>
    <mergeCell ref="C50:G50"/>
    <mergeCell ref="H50:I50"/>
    <mergeCell ref="J50:K51"/>
    <mergeCell ref="L50:M51"/>
    <mergeCell ref="C51:D51"/>
    <mergeCell ref="E51:G51"/>
    <mergeCell ref="H51:I51"/>
    <mergeCell ref="A52:B52"/>
    <mergeCell ref="C52:D52"/>
    <mergeCell ref="E52:G52"/>
    <mergeCell ref="H52:I52"/>
    <mergeCell ref="J52:K52"/>
    <mergeCell ref="L52:M52"/>
    <mergeCell ref="N52:P52"/>
    <mergeCell ref="A53:B53"/>
    <mergeCell ref="C53:D53"/>
    <mergeCell ref="E53:G53"/>
    <mergeCell ref="H53:I53"/>
    <mergeCell ref="J53:K53"/>
    <mergeCell ref="L53:M53"/>
    <mergeCell ref="N53:P53"/>
    <mergeCell ref="N54:P54"/>
    <mergeCell ref="A55:B55"/>
    <mergeCell ref="C55:D55"/>
    <mergeCell ref="E55:G55"/>
    <mergeCell ref="H55:I55"/>
    <mergeCell ref="J55:K55"/>
    <mergeCell ref="L55:M55"/>
    <mergeCell ref="N55:P55"/>
    <mergeCell ref="A54:B54"/>
    <mergeCell ref="C54:D54"/>
    <mergeCell ref="E54:G54"/>
    <mergeCell ref="H54:I54"/>
    <mergeCell ref="J54:K54"/>
    <mergeCell ref="L54:M54"/>
    <mergeCell ref="N56:P56"/>
    <mergeCell ref="A57:B57"/>
    <mergeCell ref="C57:D57"/>
    <mergeCell ref="E57:G57"/>
    <mergeCell ref="H57:I57"/>
    <mergeCell ref="J57:K57"/>
    <mergeCell ref="L57:M57"/>
    <mergeCell ref="N57:P57"/>
    <mergeCell ref="A56:B56"/>
    <mergeCell ref="C56:D56"/>
    <mergeCell ref="E56:G56"/>
    <mergeCell ref="H56:I56"/>
    <mergeCell ref="J56:K56"/>
    <mergeCell ref="L56:M56"/>
    <mergeCell ref="N58:P58"/>
    <mergeCell ref="A59:B59"/>
    <mergeCell ref="C59:D59"/>
    <mergeCell ref="E59:G59"/>
    <mergeCell ref="H59:I59"/>
    <mergeCell ref="J59:K59"/>
    <mergeCell ref="L59:M59"/>
    <mergeCell ref="N59:P59"/>
    <mergeCell ref="A58:B58"/>
    <mergeCell ref="C58:D58"/>
    <mergeCell ref="E58:G58"/>
    <mergeCell ref="H58:I58"/>
    <mergeCell ref="J58:K58"/>
    <mergeCell ref="L58:M58"/>
    <mergeCell ref="N62:P62"/>
    <mergeCell ref="A63:P63"/>
    <mergeCell ref="A62:B62"/>
    <mergeCell ref="C62:D62"/>
    <mergeCell ref="E62:G62"/>
    <mergeCell ref="H62:I62"/>
    <mergeCell ref="J62:K62"/>
    <mergeCell ref="L62:M62"/>
    <mergeCell ref="N60:P60"/>
    <mergeCell ref="A61:B61"/>
    <mergeCell ref="C61:D61"/>
    <mergeCell ref="E61:G61"/>
    <mergeCell ref="H61:I61"/>
    <mergeCell ref="J61:K61"/>
    <mergeCell ref="L61:M61"/>
    <mergeCell ref="N61:P61"/>
    <mergeCell ref="A60:B60"/>
    <mergeCell ref="C60:D60"/>
    <mergeCell ref="E60:G60"/>
    <mergeCell ref="H60:I60"/>
    <mergeCell ref="J60:K60"/>
    <mergeCell ref="L60:M60"/>
    <mergeCell ref="A64:P64"/>
    <mergeCell ref="A65:P65"/>
    <mergeCell ref="A66:P66"/>
    <mergeCell ref="B67:E67"/>
    <mergeCell ref="F67:H78"/>
    <mergeCell ref="I67:M67"/>
    <mergeCell ref="B68:E68"/>
    <mergeCell ref="I68:M68"/>
    <mergeCell ref="B69:C69"/>
    <mergeCell ref="D69:E69"/>
    <mergeCell ref="B71:C71"/>
    <mergeCell ref="D71:E71"/>
    <mergeCell ref="I71:K71"/>
    <mergeCell ref="L71:M71"/>
    <mergeCell ref="B72:C72"/>
    <mergeCell ref="D72:E72"/>
    <mergeCell ref="I72:K72"/>
    <mergeCell ref="L72:M72"/>
    <mergeCell ref="I69:K69"/>
    <mergeCell ref="L69:M69"/>
    <mergeCell ref="B70:C70"/>
    <mergeCell ref="D70:E70"/>
    <mergeCell ref="I70:K70"/>
    <mergeCell ref="L70:M70"/>
    <mergeCell ref="B75:C75"/>
    <mergeCell ref="D75:E75"/>
    <mergeCell ref="I75:K75"/>
    <mergeCell ref="L75:M75"/>
    <mergeCell ref="B76:C76"/>
    <mergeCell ref="D76:E76"/>
    <mergeCell ref="I76:K76"/>
    <mergeCell ref="L76:M76"/>
    <mergeCell ref="B73:E73"/>
    <mergeCell ref="I73:M73"/>
    <mergeCell ref="B74:C74"/>
    <mergeCell ref="D74:E74"/>
    <mergeCell ref="I74:K74"/>
    <mergeCell ref="L74:M74"/>
    <mergeCell ref="A79:P79"/>
    <mergeCell ref="A80:H80"/>
    <mergeCell ref="I80:J80"/>
    <mergeCell ref="A81:P81"/>
    <mergeCell ref="B77:C77"/>
    <mergeCell ref="D77:E77"/>
    <mergeCell ref="I77:K77"/>
    <mergeCell ref="L77:M77"/>
    <mergeCell ref="B78:C78"/>
    <mergeCell ref="D78:E78"/>
    <mergeCell ref="I78:K78"/>
    <mergeCell ref="L78:M78"/>
    <mergeCell ref="A83:P83"/>
    <mergeCell ref="A84:D84"/>
    <mergeCell ref="E84:F84"/>
    <mergeCell ref="G84:H84"/>
    <mergeCell ref="I84:J84"/>
    <mergeCell ref="K84:L84"/>
    <mergeCell ref="M84:P84"/>
    <mergeCell ref="A82:D82"/>
    <mergeCell ref="E82:F82"/>
    <mergeCell ref="G82:J82"/>
    <mergeCell ref="K82:L82"/>
    <mergeCell ref="M82:P82"/>
    <mergeCell ref="A85:P85"/>
    <mergeCell ref="A86:P86"/>
    <mergeCell ref="A87:P87"/>
    <mergeCell ref="A88:B89"/>
    <mergeCell ref="C88:H88"/>
    <mergeCell ref="I88:L89"/>
    <mergeCell ref="M88:P89"/>
    <mergeCell ref="C89:E89"/>
    <mergeCell ref="F89:H89"/>
    <mergeCell ref="A90:B90"/>
    <mergeCell ref="C90:E90"/>
    <mergeCell ref="F90:H90"/>
    <mergeCell ref="I90:L90"/>
    <mergeCell ref="M90:P90"/>
    <mergeCell ref="A91:B91"/>
    <mergeCell ref="C91:E91"/>
    <mergeCell ref="F91:H91"/>
    <mergeCell ref="I91:L91"/>
    <mergeCell ref="M91:P91"/>
    <mergeCell ref="A92:B92"/>
    <mergeCell ref="C92:E92"/>
    <mergeCell ref="F92:H92"/>
    <mergeCell ref="I92:L92"/>
    <mergeCell ref="M92:P92"/>
    <mergeCell ref="A93:B93"/>
    <mergeCell ref="C93:E93"/>
    <mergeCell ref="F93:H93"/>
    <mergeCell ref="I93:L93"/>
    <mergeCell ref="M93:P93"/>
    <mergeCell ref="A94:B94"/>
    <mergeCell ref="C94:E94"/>
    <mergeCell ref="F94:H94"/>
    <mergeCell ref="I94:L94"/>
    <mergeCell ref="M94:P94"/>
    <mergeCell ref="A95:B95"/>
    <mergeCell ref="C95:E95"/>
    <mergeCell ref="F95:H95"/>
    <mergeCell ref="I95:L95"/>
    <mergeCell ref="M95:P95"/>
    <mergeCell ref="A96:B96"/>
    <mergeCell ref="C96:E96"/>
    <mergeCell ref="F96:H96"/>
    <mergeCell ref="I96:L96"/>
    <mergeCell ref="M96:P96"/>
    <mergeCell ref="A97:B97"/>
    <mergeCell ref="C97:E97"/>
    <mergeCell ref="F97:H97"/>
    <mergeCell ref="I97:L97"/>
    <mergeCell ref="M97:P97"/>
    <mergeCell ref="A98:B98"/>
    <mergeCell ref="C98:E98"/>
    <mergeCell ref="F98:H98"/>
    <mergeCell ref="I98:L98"/>
    <mergeCell ref="M98:P98"/>
    <mergeCell ref="A99:B99"/>
    <mergeCell ref="C99:E99"/>
    <mergeCell ref="F99:H99"/>
    <mergeCell ref="I99:L99"/>
    <mergeCell ref="M99:P99"/>
    <mergeCell ref="A102:P102"/>
    <mergeCell ref="A103:D103"/>
    <mergeCell ref="F103:G103"/>
    <mergeCell ref="H103:K103"/>
    <mergeCell ref="M103:P103"/>
    <mergeCell ref="A104:P104"/>
    <mergeCell ref="A100:B100"/>
    <mergeCell ref="C100:E100"/>
    <mergeCell ref="F100:H100"/>
    <mergeCell ref="I100:L100"/>
    <mergeCell ref="M100:P100"/>
    <mergeCell ref="A101:B101"/>
    <mergeCell ref="C101:E101"/>
    <mergeCell ref="F101:H101"/>
    <mergeCell ref="I101:L101"/>
    <mergeCell ref="M101:P101"/>
    <mergeCell ref="A108:P108"/>
    <mergeCell ref="A109:D109"/>
    <mergeCell ref="G109:I109"/>
    <mergeCell ref="J109:M109"/>
    <mergeCell ref="A110:P110"/>
    <mergeCell ref="A111:P111"/>
    <mergeCell ref="A105:D105"/>
    <mergeCell ref="H105:J105"/>
    <mergeCell ref="A106:P106"/>
    <mergeCell ref="A107:D107"/>
    <mergeCell ref="E107:H107"/>
    <mergeCell ref="I107:P107"/>
    <mergeCell ref="B115:C115"/>
    <mergeCell ref="D115:F115"/>
    <mergeCell ref="G115:H115"/>
    <mergeCell ref="I115:K115"/>
    <mergeCell ref="L115:M115"/>
    <mergeCell ref="N115:P115"/>
    <mergeCell ref="A112:P112"/>
    <mergeCell ref="B113:H113"/>
    <mergeCell ref="I113:P113"/>
    <mergeCell ref="B114:C114"/>
    <mergeCell ref="D114:F114"/>
    <mergeCell ref="G114:H114"/>
    <mergeCell ref="I114:K114"/>
    <mergeCell ref="L114:M114"/>
    <mergeCell ref="N114:P114"/>
    <mergeCell ref="B117:C117"/>
    <mergeCell ref="D117:F117"/>
    <mergeCell ref="G117:H117"/>
    <mergeCell ref="I117:K117"/>
    <mergeCell ref="L117:M117"/>
    <mergeCell ref="N117:P117"/>
    <mergeCell ref="B116:C116"/>
    <mergeCell ref="D116:F116"/>
    <mergeCell ref="G116:H116"/>
    <mergeCell ref="I116:K116"/>
    <mergeCell ref="L116:M116"/>
    <mergeCell ref="N116:P116"/>
    <mergeCell ref="B119:C119"/>
    <mergeCell ref="D119:F119"/>
    <mergeCell ref="G119:H119"/>
    <mergeCell ref="I119:K119"/>
    <mergeCell ref="L119:M119"/>
    <mergeCell ref="N119:P119"/>
    <mergeCell ref="B118:C118"/>
    <mergeCell ref="D118:F118"/>
    <mergeCell ref="G118:H118"/>
    <mergeCell ref="I118:K118"/>
    <mergeCell ref="L118:M118"/>
    <mergeCell ref="N118:P118"/>
    <mergeCell ref="B121:C121"/>
    <mergeCell ref="D121:F121"/>
    <mergeCell ref="G121:H121"/>
    <mergeCell ref="I121:K121"/>
    <mergeCell ref="L121:M121"/>
    <mergeCell ref="N121:P121"/>
    <mergeCell ref="B120:C120"/>
    <mergeCell ref="D120:F120"/>
    <mergeCell ref="G120:H120"/>
    <mergeCell ref="I120:K120"/>
    <mergeCell ref="L120:M120"/>
    <mergeCell ref="N120:P120"/>
    <mergeCell ref="B123:C123"/>
    <mergeCell ref="D123:F123"/>
    <mergeCell ref="G123:H123"/>
    <mergeCell ref="I123:K123"/>
    <mergeCell ref="L123:M123"/>
    <mergeCell ref="N123:P123"/>
    <mergeCell ref="B122:C122"/>
    <mergeCell ref="D122:F122"/>
    <mergeCell ref="G122:H122"/>
    <mergeCell ref="I122:K122"/>
    <mergeCell ref="L122:M122"/>
    <mergeCell ref="N122:P122"/>
    <mergeCell ref="B125:C125"/>
    <mergeCell ref="D125:F125"/>
    <mergeCell ref="G125:H125"/>
    <mergeCell ref="I125:K125"/>
    <mergeCell ref="L125:M125"/>
    <mergeCell ref="N125:P125"/>
    <mergeCell ref="B124:C124"/>
    <mergeCell ref="D124:F124"/>
    <mergeCell ref="G124:H124"/>
    <mergeCell ref="I124:K124"/>
    <mergeCell ref="L124:M124"/>
    <mergeCell ref="N124:P124"/>
    <mergeCell ref="B127:C127"/>
    <mergeCell ref="D127:F127"/>
    <mergeCell ref="G127:H127"/>
    <mergeCell ref="I127:K127"/>
    <mergeCell ref="L127:M127"/>
    <mergeCell ref="N127:P127"/>
    <mergeCell ref="B126:C126"/>
    <mergeCell ref="D126:F126"/>
    <mergeCell ref="G126:H126"/>
    <mergeCell ref="I126:K126"/>
    <mergeCell ref="L126:M126"/>
    <mergeCell ref="N126:P126"/>
    <mergeCell ref="A128:P128"/>
    <mergeCell ref="A129:P129"/>
    <mergeCell ref="A130:P130"/>
    <mergeCell ref="A131:C138"/>
    <mergeCell ref="D131:F131"/>
    <mergeCell ref="G131:J131"/>
    <mergeCell ref="K131:L131"/>
    <mergeCell ref="M131:P138"/>
    <mergeCell ref="D132:F132"/>
    <mergeCell ref="G132:J132"/>
    <mergeCell ref="D135:F135"/>
    <mergeCell ref="G135:J135"/>
    <mergeCell ref="K135:L135"/>
    <mergeCell ref="D136:F136"/>
    <mergeCell ref="G136:J136"/>
    <mergeCell ref="K136:L136"/>
    <mergeCell ref="K132:L132"/>
    <mergeCell ref="D133:F133"/>
    <mergeCell ref="G133:J133"/>
    <mergeCell ref="K133:L133"/>
    <mergeCell ref="D134:F134"/>
    <mergeCell ref="G134:J134"/>
    <mergeCell ref="K134:L134"/>
    <mergeCell ref="A140:P140"/>
    <mergeCell ref="A142:C142"/>
    <mergeCell ref="D142:E142"/>
    <mergeCell ref="G142:K142"/>
    <mergeCell ref="L142:M142"/>
    <mergeCell ref="A143:P143"/>
    <mergeCell ref="D137:F137"/>
    <mergeCell ref="G137:J137"/>
    <mergeCell ref="K137:L137"/>
    <mergeCell ref="D138:F138"/>
    <mergeCell ref="G138:J138"/>
    <mergeCell ref="K138:L138"/>
    <mergeCell ref="A144:P144"/>
    <mergeCell ref="A146:C150"/>
    <mergeCell ref="D146:F147"/>
    <mergeCell ref="G146:J146"/>
    <mergeCell ref="K146:L147"/>
    <mergeCell ref="M146:P150"/>
    <mergeCell ref="G147:H147"/>
    <mergeCell ref="I147:J147"/>
    <mergeCell ref="D148:F148"/>
    <mergeCell ref="G148:H148"/>
    <mergeCell ref="D150:F150"/>
    <mergeCell ref="G150:H150"/>
    <mergeCell ref="I150:J150"/>
    <mergeCell ref="K150:L150"/>
    <mergeCell ref="A151:P151"/>
    <mergeCell ref="I148:J148"/>
    <mergeCell ref="K148:L148"/>
    <mergeCell ref="D149:F149"/>
    <mergeCell ref="G149:H149"/>
    <mergeCell ref="I149:J149"/>
    <mergeCell ref="K149:L149"/>
    <mergeCell ref="C156:D156"/>
    <mergeCell ref="E156:F156"/>
    <mergeCell ref="G156:H156"/>
    <mergeCell ref="I156:J156"/>
    <mergeCell ref="K156:L156"/>
    <mergeCell ref="M156:N156"/>
    <mergeCell ref="A152:P152"/>
    <mergeCell ref="A153:P153"/>
    <mergeCell ref="A154:A155"/>
    <mergeCell ref="B154:P154"/>
    <mergeCell ref="C155:D155"/>
    <mergeCell ref="E155:F155"/>
    <mergeCell ref="G155:H155"/>
    <mergeCell ref="I155:J155"/>
    <mergeCell ref="K155:L155"/>
    <mergeCell ref="M155:N155"/>
    <mergeCell ref="C158:D158"/>
    <mergeCell ref="E158:F158"/>
    <mergeCell ref="G158:H158"/>
    <mergeCell ref="I158:J158"/>
    <mergeCell ref="K158:L158"/>
    <mergeCell ref="M158:N158"/>
    <mergeCell ref="C157:D157"/>
    <mergeCell ref="E157:F157"/>
    <mergeCell ref="G157:H157"/>
    <mergeCell ref="I157:J157"/>
    <mergeCell ref="K157:L157"/>
    <mergeCell ref="M157:N157"/>
    <mergeCell ref="C160:D160"/>
    <mergeCell ref="E160:F160"/>
    <mergeCell ref="G160:H160"/>
    <mergeCell ref="I160:J160"/>
    <mergeCell ref="K160:L160"/>
    <mergeCell ref="M160:N160"/>
    <mergeCell ref="C159:D159"/>
    <mergeCell ref="E159:F159"/>
    <mergeCell ref="G159:H159"/>
    <mergeCell ref="I159:J159"/>
    <mergeCell ref="K159:L159"/>
    <mergeCell ref="M159:N159"/>
    <mergeCell ref="C162:D162"/>
    <mergeCell ref="E162:F162"/>
    <mergeCell ref="G162:H162"/>
    <mergeCell ref="I162:J162"/>
    <mergeCell ref="K162:L162"/>
    <mergeCell ref="M162:N162"/>
    <mergeCell ref="C161:D161"/>
    <mergeCell ref="E161:F161"/>
    <mergeCell ref="G161:H161"/>
    <mergeCell ref="I161:J161"/>
    <mergeCell ref="K161:L161"/>
    <mergeCell ref="M161:N161"/>
    <mergeCell ref="C164:D164"/>
    <mergeCell ref="E164:F164"/>
    <mergeCell ref="G164:H164"/>
    <mergeCell ref="I164:J164"/>
    <mergeCell ref="K164:L164"/>
    <mergeCell ref="M164:N164"/>
    <mergeCell ref="C163:D163"/>
    <mergeCell ref="E163:F163"/>
    <mergeCell ref="G163:H163"/>
    <mergeCell ref="I163:J163"/>
    <mergeCell ref="K163:L163"/>
    <mergeCell ref="M163:N163"/>
    <mergeCell ref="C166:D166"/>
    <mergeCell ref="E166:F166"/>
    <mergeCell ref="G166:H166"/>
    <mergeCell ref="I166:J166"/>
    <mergeCell ref="K166:L166"/>
    <mergeCell ref="M166:N166"/>
    <mergeCell ref="C165:D165"/>
    <mergeCell ref="E165:F165"/>
    <mergeCell ref="G165:H165"/>
    <mergeCell ref="I165:J165"/>
    <mergeCell ref="K165:L165"/>
    <mergeCell ref="M165:N165"/>
    <mergeCell ref="C168:D168"/>
    <mergeCell ref="E168:F168"/>
    <mergeCell ref="G168:H168"/>
    <mergeCell ref="I168:J168"/>
    <mergeCell ref="K168:L168"/>
    <mergeCell ref="M168:N168"/>
    <mergeCell ref="C167:D167"/>
    <mergeCell ref="E167:F167"/>
    <mergeCell ref="G167:H167"/>
    <mergeCell ref="I167:J167"/>
    <mergeCell ref="K167:L167"/>
    <mergeCell ref="M167:N167"/>
    <mergeCell ref="B172:C172"/>
    <mergeCell ref="D172:F172"/>
    <mergeCell ref="G172:H172"/>
    <mergeCell ref="I172:K172"/>
    <mergeCell ref="L172:M172"/>
    <mergeCell ref="N172:P172"/>
    <mergeCell ref="A169:P169"/>
    <mergeCell ref="B170:H170"/>
    <mergeCell ref="I170:P170"/>
    <mergeCell ref="B171:C171"/>
    <mergeCell ref="D171:F171"/>
    <mergeCell ref="G171:H171"/>
    <mergeCell ref="I171:K171"/>
    <mergeCell ref="L171:M171"/>
    <mergeCell ref="N171:P171"/>
    <mergeCell ref="B174:C174"/>
    <mergeCell ref="D174:F174"/>
    <mergeCell ref="G174:H174"/>
    <mergeCell ref="I174:K174"/>
    <mergeCell ref="L174:M174"/>
    <mergeCell ref="N174:P174"/>
    <mergeCell ref="B173:C173"/>
    <mergeCell ref="D173:F173"/>
    <mergeCell ref="G173:H173"/>
    <mergeCell ref="I173:K173"/>
    <mergeCell ref="L173:M173"/>
    <mergeCell ref="N173:P173"/>
    <mergeCell ref="B176:C176"/>
    <mergeCell ref="D176:F176"/>
    <mergeCell ref="G176:H176"/>
    <mergeCell ref="I176:K176"/>
    <mergeCell ref="L176:M176"/>
    <mergeCell ref="N176:P176"/>
    <mergeCell ref="B175:C175"/>
    <mergeCell ref="D175:F175"/>
    <mergeCell ref="G175:H175"/>
    <mergeCell ref="I175:K175"/>
    <mergeCell ref="L175:M175"/>
    <mergeCell ref="N175:P175"/>
    <mergeCell ref="B178:C178"/>
    <mergeCell ref="D178:F178"/>
    <mergeCell ref="G178:H178"/>
    <mergeCell ref="I178:K178"/>
    <mergeCell ref="L178:M178"/>
    <mergeCell ref="N178:P178"/>
    <mergeCell ref="B177:C177"/>
    <mergeCell ref="D177:F177"/>
    <mergeCell ref="G177:H177"/>
    <mergeCell ref="I177:K177"/>
    <mergeCell ref="L177:M177"/>
    <mergeCell ref="N177:P177"/>
    <mergeCell ref="B180:C180"/>
    <mergeCell ref="D180:F180"/>
    <mergeCell ref="G180:H180"/>
    <mergeCell ref="I180:K180"/>
    <mergeCell ref="L180:M180"/>
    <mergeCell ref="N180:P180"/>
    <mergeCell ref="B179:C179"/>
    <mergeCell ref="D179:F179"/>
    <mergeCell ref="G179:H179"/>
    <mergeCell ref="I179:K179"/>
    <mergeCell ref="L179:M179"/>
    <mergeCell ref="N179:P179"/>
    <mergeCell ref="B182:C182"/>
    <mergeCell ref="D182:F182"/>
    <mergeCell ref="G182:H182"/>
    <mergeCell ref="I182:K182"/>
    <mergeCell ref="L182:M182"/>
    <mergeCell ref="N182:P182"/>
    <mergeCell ref="B181:C181"/>
    <mergeCell ref="D181:F181"/>
    <mergeCell ref="G181:H181"/>
    <mergeCell ref="I181:K181"/>
    <mergeCell ref="L181:M181"/>
    <mergeCell ref="N181:P181"/>
    <mergeCell ref="A200:C201"/>
    <mergeCell ref="D200:K200"/>
    <mergeCell ref="L200:M200"/>
    <mergeCell ref="N200:P201"/>
    <mergeCell ref="D201:K201"/>
    <mergeCell ref="L201:M201"/>
    <mergeCell ref="A198:C199"/>
    <mergeCell ref="D198:K198"/>
    <mergeCell ref="L198:M198"/>
    <mergeCell ref="N198:P199"/>
    <mergeCell ref="D199:K199"/>
    <mergeCell ref="L199:M199"/>
    <mergeCell ref="A187:P187"/>
    <mergeCell ref="A188:C189"/>
    <mergeCell ref="D188:K188"/>
    <mergeCell ref="L188:M188"/>
    <mergeCell ref="N188:P189"/>
    <mergeCell ref="D189:K189"/>
    <mergeCell ref="L189:M189"/>
    <mergeCell ref="A18:F19"/>
    <mergeCell ref="A22:D23"/>
    <mergeCell ref="A185:P185"/>
    <mergeCell ref="A186:P186"/>
    <mergeCell ref="H38:K38"/>
    <mergeCell ref="B184:C184"/>
    <mergeCell ref="D184:F184"/>
    <mergeCell ref="G184:H184"/>
    <mergeCell ref="I184:K184"/>
    <mergeCell ref="L184:M184"/>
    <mergeCell ref="N184:P184"/>
    <mergeCell ref="B183:C183"/>
    <mergeCell ref="D183:F183"/>
    <mergeCell ref="G183:H183"/>
    <mergeCell ref="I183:K183"/>
    <mergeCell ref="L183:M183"/>
    <mergeCell ref="N183:P183"/>
    <mergeCell ref="L195:M195"/>
    <mergeCell ref="A192:C193"/>
    <mergeCell ref="D192:K192"/>
    <mergeCell ref="L192:M192"/>
    <mergeCell ref="N192:P193"/>
    <mergeCell ref="D193:K193"/>
    <mergeCell ref="L193:M193"/>
    <mergeCell ref="A190:C191"/>
    <mergeCell ref="D190:K190"/>
    <mergeCell ref="L190:M190"/>
    <mergeCell ref="N190:P191"/>
    <mergeCell ref="D191:K191"/>
    <mergeCell ref="L191:M191"/>
    <mergeCell ref="D194:K194"/>
    <mergeCell ref="L194:M194"/>
    <mergeCell ref="D195:K195"/>
  </mergeCells>
  <printOptions horizontalCentered="1" verticalCentered="1"/>
  <pageMargins left="0.31496062992125984" right="0.31496062992125984" top="0.35433070866141736" bottom="0.35433070866141736" header="0.31496062992125984" footer="0.31496062992125984"/>
  <pageSetup scale="82" fitToHeight="0" orientation="portrait" r:id="rId1"/>
  <headerFooter>
    <oddFooter>Página &amp;P</oddFooter>
  </headerFooter>
  <rowBreaks count="5" manualBreakCount="5">
    <brk id="59" max="16383" man="1"/>
    <brk id="104" max="15" man="1"/>
    <brk id="157" max="15" man="1"/>
    <brk id="201" max="15" man="1"/>
    <brk id="203" max="15" man="1"/>
  </rowBreaks>
  <drawing r:id="rId2"/>
  <legacyDrawing r:id="rId3"/>
  <extLst>
    <ext xmlns:x14="http://schemas.microsoft.com/office/spreadsheetml/2009/9/main" uri="{CCE6A557-97BC-4b89-ADB6-D9C93CAAB3DF}">
      <x14:dataValidations xmlns:xm="http://schemas.microsoft.com/office/excel/2006/main" disablePrompts="1" count="4">
        <x14:dataValidation type="list" allowBlank="1" showInputMessage="1" showErrorMessage="1" error="Solo puede diligenciar SI o NO" xr:uid="{00000000-0002-0000-0400-000000000000}">
          <x14:formula1>
            <xm:f>"SI, NO"</xm:f>
          </x14:formula1>
          <xm:sqref>I80:J80 JE80:JF80 TA80:TB80 ACW80:ACX80 AMS80:AMT80 AWO80:AWP80 BGK80:BGL80 BQG80:BQH80 CAC80:CAD80 CJY80:CJZ80 CTU80:CTV80 DDQ80:DDR80 DNM80:DNN80 DXI80:DXJ80 EHE80:EHF80 ERA80:ERB80 FAW80:FAX80 FKS80:FKT80 FUO80:FUP80 GEK80:GEL80 GOG80:GOH80 GYC80:GYD80 HHY80:HHZ80 HRU80:HRV80 IBQ80:IBR80 ILM80:ILN80 IVI80:IVJ80 JFE80:JFF80 JPA80:JPB80 JYW80:JYX80 KIS80:KIT80 KSO80:KSP80 LCK80:LCL80 LMG80:LMH80 LWC80:LWD80 MFY80:MFZ80 MPU80:MPV80 MZQ80:MZR80 NJM80:NJN80 NTI80:NTJ80 ODE80:ODF80 ONA80:ONB80 OWW80:OWX80 PGS80:PGT80 PQO80:PQP80 QAK80:QAL80 QKG80:QKH80 QUC80:QUD80 RDY80:RDZ80 RNU80:RNV80 RXQ80:RXR80 SHM80:SHN80 SRI80:SRJ80 TBE80:TBF80 TLA80:TLB80 TUW80:TUX80 UES80:UET80 UOO80:UOP80 UYK80:UYL80 VIG80:VIH80 VSC80:VSD80 WBY80:WBZ80 WLU80:WLV80 WVQ80:WVR80 I65650:J65650 JE65650:JF65650 TA65650:TB65650 ACW65650:ACX65650 AMS65650:AMT65650 AWO65650:AWP65650 BGK65650:BGL65650 BQG65650:BQH65650 CAC65650:CAD65650 CJY65650:CJZ65650 CTU65650:CTV65650 DDQ65650:DDR65650 DNM65650:DNN65650 DXI65650:DXJ65650 EHE65650:EHF65650 ERA65650:ERB65650 FAW65650:FAX65650 FKS65650:FKT65650 FUO65650:FUP65650 GEK65650:GEL65650 GOG65650:GOH65650 GYC65650:GYD65650 HHY65650:HHZ65650 HRU65650:HRV65650 IBQ65650:IBR65650 ILM65650:ILN65650 IVI65650:IVJ65650 JFE65650:JFF65650 JPA65650:JPB65650 JYW65650:JYX65650 KIS65650:KIT65650 KSO65650:KSP65650 LCK65650:LCL65650 LMG65650:LMH65650 LWC65650:LWD65650 MFY65650:MFZ65650 MPU65650:MPV65650 MZQ65650:MZR65650 NJM65650:NJN65650 NTI65650:NTJ65650 ODE65650:ODF65650 ONA65650:ONB65650 OWW65650:OWX65650 PGS65650:PGT65650 PQO65650:PQP65650 QAK65650:QAL65650 QKG65650:QKH65650 QUC65650:QUD65650 RDY65650:RDZ65650 RNU65650:RNV65650 RXQ65650:RXR65650 SHM65650:SHN65650 SRI65650:SRJ65650 TBE65650:TBF65650 TLA65650:TLB65650 TUW65650:TUX65650 UES65650:UET65650 UOO65650:UOP65650 UYK65650:UYL65650 VIG65650:VIH65650 VSC65650:VSD65650 WBY65650:WBZ65650 WLU65650:WLV65650 WVQ65650:WVR65650 I131186:J131186 JE131186:JF131186 TA131186:TB131186 ACW131186:ACX131186 AMS131186:AMT131186 AWO131186:AWP131186 BGK131186:BGL131186 BQG131186:BQH131186 CAC131186:CAD131186 CJY131186:CJZ131186 CTU131186:CTV131186 DDQ131186:DDR131186 DNM131186:DNN131186 DXI131186:DXJ131186 EHE131186:EHF131186 ERA131186:ERB131186 FAW131186:FAX131186 FKS131186:FKT131186 FUO131186:FUP131186 GEK131186:GEL131186 GOG131186:GOH131186 GYC131186:GYD131186 HHY131186:HHZ131186 HRU131186:HRV131186 IBQ131186:IBR131186 ILM131186:ILN131186 IVI131186:IVJ131186 JFE131186:JFF131186 JPA131186:JPB131186 JYW131186:JYX131186 KIS131186:KIT131186 KSO131186:KSP131186 LCK131186:LCL131186 LMG131186:LMH131186 LWC131186:LWD131186 MFY131186:MFZ131186 MPU131186:MPV131186 MZQ131186:MZR131186 NJM131186:NJN131186 NTI131186:NTJ131186 ODE131186:ODF131186 ONA131186:ONB131186 OWW131186:OWX131186 PGS131186:PGT131186 PQO131186:PQP131186 QAK131186:QAL131186 QKG131186:QKH131186 QUC131186:QUD131186 RDY131186:RDZ131186 RNU131186:RNV131186 RXQ131186:RXR131186 SHM131186:SHN131186 SRI131186:SRJ131186 TBE131186:TBF131186 TLA131186:TLB131186 TUW131186:TUX131186 UES131186:UET131186 UOO131186:UOP131186 UYK131186:UYL131186 VIG131186:VIH131186 VSC131186:VSD131186 WBY131186:WBZ131186 WLU131186:WLV131186 WVQ131186:WVR131186 I196722:J196722 JE196722:JF196722 TA196722:TB196722 ACW196722:ACX196722 AMS196722:AMT196722 AWO196722:AWP196722 BGK196722:BGL196722 BQG196722:BQH196722 CAC196722:CAD196722 CJY196722:CJZ196722 CTU196722:CTV196722 DDQ196722:DDR196722 DNM196722:DNN196722 DXI196722:DXJ196722 EHE196722:EHF196722 ERA196722:ERB196722 FAW196722:FAX196722 FKS196722:FKT196722 FUO196722:FUP196722 GEK196722:GEL196722 GOG196722:GOH196722 GYC196722:GYD196722 HHY196722:HHZ196722 HRU196722:HRV196722 IBQ196722:IBR196722 ILM196722:ILN196722 IVI196722:IVJ196722 JFE196722:JFF196722 JPA196722:JPB196722 JYW196722:JYX196722 KIS196722:KIT196722 KSO196722:KSP196722 LCK196722:LCL196722 LMG196722:LMH196722 LWC196722:LWD196722 MFY196722:MFZ196722 MPU196722:MPV196722 MZQ196722:MZR196722 NJM196722:NJN196722 NTI196722:NTJ196722 ODE196722:ODF196722 ONA196722:ONB196722 OWW196722:OWX196722 PGS196722:PGT196722 PQO196722:PQP196722 QAK196722:QAL196722 QKG196722:QKH196722 QUC196722:QUD196722 RDY196722:RDZ196722 RNU196722:RNV196722 RXQ196722:RXR196722 SHM196722:SHN196722 SRI196722:SRJ196722 TBE196722:TBF196722 TLA196722:TLB196722 TUW196722:TUX196722 UES196722:UET196722 UOO196722:UOP196722 UYK196722:UYL196722 VIG196722:VIH196722 VSC196722:VSD196722 WBY196722:WBZ196722 WLU196722:WLV196722 WVQ196722:WVR196722 I262258:J262258 JE262258:JF262258 TA262258:TB262258 ACW262258:ACX262258 AMS262258:AMT262258 AWO262258:AWP262258 BGK262258:BGL262258 BQG262258:BQH262258 CAC262258:CAD262258 CJY262258:CJZ262258 CTU262258:CTV262258 DDQ262258:DDR262258 DNM262258:DNN262258 DXI262258:DXJ262258 EHE262258:EHF262258 ERA262258:ERB262258 FAW262258:FAX262258 FKS262258:FKT262258 FUO262258:FUP262258 GEK262258:GEL262258 GOG262258:GOH262258 GYC262258:GYD262258 HHY262258:HHZ262258 HRU262258:HRV262258 IBQ262258:IBR262258 ILM262258:ILN262258 IVI262258:IVJ262258 JFE262258:JFF262258 JPA262258:JPB262258 JYW262258:JYX262258 KIS262258:KIT262258 KSO262258:KSP262258 LCK262258:LCL262258 LMG262258:LMH262258 LWC262258:LWD262258 MFY262258:MFZ262258 MPU262258:MPV262258 MZQ262258:MZR262258 NJM262258:NJN262258 NTI262258:NTJ262258 ODE262258:ODF262258 ONA262258:ONB262258 OWW262258:OWX262258 PGS262258:PGT262258 PQO262258:PQP262258 QAK262258:QAL262258 QKG262258:QKH262258 QUC262258:QUD262258 RDY262258:RDZ262258 RNU262258:RNV262258 RXQ262258:RXR262258 SHM262258:SHN262258 SRI262258:SRJ262258 TBE262258:TBF262258 TLA262258:TLB262258 TUW262258:TUX262258 UES262258:UET262258 UOO262258:UOP262258 UYK262258:UYL262258 VIG262258:VIH262258 VSC262258:VSD262258 WBY262258:WBZ262258 WLU262258:WLV262258 WVQ262258:WVR262258 I327794:J327794 JE327794:JF327794 TA327794:TB327794 ACW327794:ACX327794 AMS327794:AMT327794 AWO327794:AWP327794 BGK327794:BGL327794 BQG327794:BQH327794 CAC327794:CAD327794 CJY327794:CJZ327794 CTU327794:CTV327794 DDQ327794:DDR327794 DNM327794:DNN327794 DXI327794:DXJ327794 EHE327794:EHF327794 ERA327794:ERB327794 FAW327794:FAX327794 FKS327794:FKT327794 FUO327794:FUP327794 GEK327794:GEL327794 GOG327794:GOH327794 GYC327794:GYD327794 HHY327794:HHZ327794 HRU327794:HRV327794 IBQ327794:IBR327794 ILM327794:ILN327794 IVI327794:IVJ327794 JFE327794:JFF327794 JPA327794:JPB327794 JYW327794:JYX327794 KIS327794:KIT327794 KSO327794:KSP327794 LCK327794:LCL327794 LMG327794:LMH327794 LWC327794:LWD327794 MFY327794:MFZ327794 MPU327794:MPV327794 MZQ327794:MZR327794 NJM327794:NJN327794 NTI327794:NTJ327794 ODE327794:ODF327794 ONA327794:ONB327794 OWW327794:OWX327794 PGS327794:PGT327794 PQO327794:PQP327794 QAK327794:QAL327794 QKG327794:QKH327794 QUC327794:QUD327794 RDY327794:RDZ327794 RNU327794:RNV327794 RXQ327794:RXR327794 SHM327794:SHN327794 SRI327794:SRJ327794 TBE327794:TBF327794 TLA327794:TLB327794 TUW327794:TUX327794 UES327794:UET327794 UOO327794:UOP327794 UYK327794:UYL327794 VIG327794:VIH327794 VSC327794:VSD327794 WBY327794:WBZ327794 WLU327794:WLV327794 WVQ327794:WVR327794 I393330:J393330 JE393330:JF393330 TA393330:TB393330 ACW393330:ACX393330 AMS393330:AMT393330 AWO393330:AWP393330 BGK393330:BGL393330 BQG393330:BQH393330 CAC393330:CAD393330 CJY393330:CJZ393330 CTU393330:CTV393330 DDQ393330:DDR393330 DNM393330:DNN393330 DXI393330:DXJ393330 EHE393330:EHF393330 ERA393330:ERB393330 FAW393330:FAX393330 FKS393330:FKT393330 FUO393330:FUP393330 GEK393330:GEL393330 GOG393330:GOH393330 GYC393330:GYD393330 HHY393330:HHZ393330 HRU393330:HRV393330 IBQ393330:IBR393330 ILM393330:ILN393330 IVI393330:IVJ393330 JFE393330:JFF393330 JPA393330:JPB393330 JYW393330:JYX393330 KIS393330:KIT393330 KSO393330:KSP393330 LCK393330:LCL393330 LMG393330:LMH393330 LWC393330:LWD393330 MFY393330:MFZ393330 MPU393330:MPV393330 MZQ393330:MZR393330 NJM393330:NJN393330 NTI393330:NTJ393330 ODE393330:ODF393330 ONA393330:ONB393330 OWW393330:OWX393330 PGS393330:PGT393330 PQO393330:PQP393330 QAK393330:QAL393330 QKG393330:QKH393330 QUC393330:QUD393330 RDY393330:RDZ393330 RNU393330:RNV393330 RXQ393330:RXR393330 SHM393330:SHN393330 SRI393330:SRJ393330 TBE393330:TBF393330 TLA393330:TLB393330 TUW393330:TUX393330 UES393330:UET393330 UOO393330:UOP393330 UYK393330:UYL393330 VIG393330:VIH393330 VSC393330:VSD393330 WBY393330:WBZ393330 WLU393330:WLV393330 WVQ393330:WVR393330 I458866:J458866 JE458866:JF458866 TA458866:TB458866 ACW458866:ACX458866 AMS458866:AMT458866 AWO458866:AWP458866 BGK458866:BGL458866 BQG458866:BQH458866 CAC458866:CAD458866 CJY458866:CJZ458866 CTU458866:CTV458866 DDQ458866:DDR458866 DNM458866:DNN458866 DXI458866:DXJ458866 EHE458866:EHF458866 ERA458866:ERB458866 FAW458866:FAX458866 FKS458866:FKT458866 FUO458866:FUP458866 GEK458866:GEL458866 GOG458866:GOH458866 GYC458866:GYD458866 HHY458866:HHZ458866 HRU458866:HRV458866 IBQ458866:IBR458866 ILM458866:ILN458866 IVI458866:IVJ458866 JFE458866:JFF458866 JPA458866:JPB458866 JYW458866:JYX458866 KIS458866:KIT458866 KSO458866:KSP458866 LCK458866:LCL458866 LMG458866:LMH458866 LWC458866:LWD458866 MFY458866:MFZ458866 MPU458866:MPV458866 MZQ458866:MZR458866 NJM458866:NJN458866 NTI458866:NTJ458866 ODE458866:ODF458866 ONA458866:ONB458866 OWW458866:OWX458866 PGS458866:PGT458866 PQO458866:PQP458866 QAK458866:QAL458866 QKG458866:QKH458866 QUC458866:QUD458866 RDY458866:RDZ458866 RNU458866:RNV458866 RXQ458866:RXR458866 SHM458866:SHN458866 SRI458866:SRJ458866 TBE458866:TBF458866 TLA458866:TLB458866 TUW458866:TUX458866 UES458866:UET458866 UOO458866:UOP458866 UYK458866:UYL458866 VIG458866:VIH458866 VSC458866:VSD458866 WBY458866:WBZ458866 WLU458866:WLV458866 WVQ458866:WVR458866 I524402:J524402 JE524402:JF524402 TA524402:TB524402 ACW524402:ACX524402 AMS524402:AMT524402 AWO524402:AWP524402 BGK524402:BGL524402 BQG524402:BQH524402 CAC524402:CAD524402 CJY524402:CJZ524402 CTU524402:CTV524402 DDQ524402:DDR524402 DNM524402:DNN524402 DXI524402:DXJ524402 EHE524402:EHF524402 ERA524402:ERB524402 FAW524402:FAX524402 FKS524402:FKT524402 FUO524402:FUP524402 GEK524402:GEL524402 GOG524402:GOH524402 GYC524402:GYD524402 HHY524402:HHZ524402 HRU524402:HRV524402 IBQ524402:IBR524402 ILM524402:ILN524402 IVI524402:IVJ524402 JFE524402:JFF524402 JPA524402:JPB524402 JYW524402:JYX524402 KIS524402:KIT524402 KSO524402:KSP524402 LCK524402:LCL524402 LMG524402:LMH524402 LWC524402:LWD524402 MFY524402:MFZ524402 MPU524402:MPV524402 MZQ524402:MZR524402 NJM524402:NJN524402 NTI524402:NTJ524402 ODE524402:ODF524402 ONA524402:ONB524402 OWW524402:OWX524402 PGS524402:PGT524402 PQO524402:PQP524402 QAK524402:QAL524402 QKG524402:QKH524402 QUC524402:QUD524402 RDY524402:RDZ524402 RNU524402:RNV524402 RXQ524402:RXR524402 SHM524402:SHN524402 SRI524402:SRJ524402 TBE524402:TBF524402 TLA524402:TLB524402 TUW524402:TUX524402 UES524402:UET524402 UOO524402:UOP524402 UYK524402:UYL524402 VIG524402:VIH524402 VSC524402:VSD524402 WBY524402:WBZ524402 WLU524402:WLV524402 WVQ524402:WVR524402 I589938:J589938 JE589938:JF589938 TA589938:TB589938 ACW589938:ACX589938 AMS589938:AMT589938 AWO589938:AWP589938 BGK589938:BGL589938 BQG589938:BQH589938 CAC589938:CAD589938 CJY589938:CJZ589938 CTU589938:CTV589938 DDQ589938:DDR589938 DNM589938:DNN589938 DXI589938:DXJ589938 EHE589938:EHF589938 ERA589938:ERB589938 FAW589938:FAX589938 FKS589938:FKT589938 FUO589938:FUP589938 GEK589938:GEL589938 GOG589938:GOH589938 GYC589938:GYD589938 HHY589938:HHZ589938 HRU589938:HRV589938 IBQ589938:IBR589938 ILM589938:ILN589938 IVI589938:IVJ589938 JFE589938:JFF589938 JPA589938:JPB589938 JYW589938:JYX589938 KIS589938:KIT589938 KSO589938:KSP589938 LCK589938:LCL589938 LMG589938:LMH589938 LWC589938:LWD589938 MFY589938:MFZ589938 MPU589938:MPV589938 MZQ589938:MZR589938 NJM589938:NJN589938 NTI589938:NTJ589938 ODE589938:ODF589938 ONA589938:ONB589938 OWW589938:OWX589938 PGS589938:PGT589938 PQO589938:PQP589938 QAK589938:QAL589938 QKG589938:QKH589938 QUC589938:QUD589938 RDY589938:RDZ589938 RNU589938:RNV589938 RXQ589938:RXR589938 SHM589938:SHN589938 SRI589938:SRJ589938 TBE589938:TBF589938 TLA589938:TLB589938 TUW589938:TUX589938 UES589938:UET589938 UOO589938:UOP589938 UYK589938:UYL589938 VIG589938:VIH589938 VSC589938:VSD589938 WBY589938:WBZ589938 WLU589938:WLV589938 WVQ589938:WVR589938 I655474:J655474 JE655474:JF655474 TA655474:TB655474 ACW655474:ACX655474 AMS655474:AMT655474 AWO655474:AWP655474 BGK655474:BGL655474 BQG655474:BQH655474 CAC655474:CAD655474 CJY655474:CJZ655474 CTU655474:CTV655474 DDQ655474:DDR655474 DNM655474:DNN655474 DXI655474:DXJ655474 EHE655474:EHF655474 ERA655474:ERB655474 FAW655474:FAX655474 FKS655474:FKT655474 FUO655474:FUP655474 GEK655474:GEL655474 GOG655474:GOH655474 GYC655474:GYD655474 HHY655474:HHZ655474 HRU655474:HRV655474 IBQ655474:IBR655474 ILM655474:ILN655474 IVI655474:IVJ655474 JFE655474:JFF655474 JPA655474:JPB655474 JYW655474:JYX655474 KIS655474:KIT655474 KSO655474:KSP655474 LCK655474:LCL655474 LMG655474:LMH655474 LWC655474:LWD655474 MFY655474:MFZ655474 MPU655474:MPV655474 MZQ655474:MZR655474 NJM655474:NJN655474 NTI655474:NTJ655474 ODE655474:ODF655474 ONA655474:ONB655474 OWW655474:OWX655474 PGS655474:PGT655474 PQO655474:PQP655474 QAK655474:QAL655474 QKG655474:QKH655474 QUC655474:QUD655474 RDY655474:RDZ655474 RNU655474:RNV655474 RXQ655474:RXR655474 SHM655474:SHN655474 SRI655474:SRJ655474 TBE655474:TBF655474 TLA655474:TLB655474 TUW655474:TUX655474 UES655474:UET655474 UOO655474:UOP655474 UYK655474:UYL655474 VIG655474:VIH655474 VSC655474:VSD655474 WBY655474:WBZ655474 WLU655474:WLV655474 WVQ655474:WVR655474 I721010:J721010 JE721010:JF721010 TA721010:TB721010 ACW721010:ACX721010 AMS721010:AMT721010 AWO721010:AWP721010 BGK721010:BGL721010 BQG721010:BQH721010 CAC721010:CAD721010 CJY721010:CJZ721010 CTU721010:CTV721010 DDQ721010:DDR721010 DNM721010:DNN721010 DXI721010:DXJ721010 EHE721010:EHF721010 ERA721010:ERB721010 FAW721010:FAX721010 FKS721010:FKT721010 FUO721010:FUP721010 GEK721010:GEL721010 GOG721010:GOH721010 GYC721010:GYD721010 HHY721010:HHZ721010 HRU721010:HRV721010 IBQ721010:IBR721010 ILM721010:ILN721010 IVI721010:IVJ721010 JFE721010:JFF721010 JPA721010:JPB721010 JYW721010:JYX721010 KIS721010:KIT721010 KSO721010:KSP721010 LCK721010:LCL721010 LMG721010:LMH721010 LWC721010:LWD721010 MFY721010:MFZ721010 MPU721010:MPV721010 MZQ721010:MZR721010 NJM721010:NJN721010 NTI721010:NTJ721010 ODE721010:ODF721010 ONA721010:ONB721010 OWW721010:OWX721010 PGS721010:PGT721010 PQO721010:PQP721010 QAK721010:QAL721010 QKG721010:QKH721010 QUC721010:QUD721010 RDY721010:RDZ721010 RNU721010:RNV721010 RXQ721010:RXR721010 SHM721010:SHN721010 SRI721010:SRJ721010 TBE721010:TBF721010 TLA721010:TLB721010 TUW721010:TUX721010 UES721010:UET721010 UOO721010:UOP721010 UYK721010:UYL721010 VIG721010:VIH721010 VSC721010:VSD721010 WBY721010:WBZ721010 WLU721010:WLV721010 WVQ721010:WVR721010 I786546:J786546 JE786546:JF786546 TA786546:TB786546 ACW786546:ACX786546 AMS786546:AMT786546 AWO786546:AWP786546 BGK786546:BGL786546 BQG786546:BQH786546 CAC786546:CAD786546 CJY786546:CJZ786546 CTU786546:CTV786546 DDQ786546:DDR786546 DNM786546:DNN786546 DXI786546:DXJ786546 EHE786546:EHF786546 ERA786546:ERB786546 FAW786546:FAX786546 FKS786546:FKT786546 FUO786546:FUP786546 GEK786546:GEL786546 GOG786546:GOH786546 GYC786546:GYD786546 HHY786546:HHZ786546 HRU786546:HRV786546 IBQ786546:IBR786546 ILM786546:ILN786546 IVI786546:IVJ786546 JFE786546:JFF786546 JPA786546:JPB786546 JYW786546:JYX786546 KIS786546:KIT786546 KSO786546:KSP786546 LCK786546:LCL786546 LMG786546:LMH786546 LWC786546:LWD786546 MFY786546:MFZ786546 MPU786546:MPV786546 MZQ786546:MZR786546 NJM786546:NJN786546 NTI786546:NTJ786546 ODE786546:ODF786546 ONA786546:ONB786546 OWW786546:OWX786546 PGS786546:PGT786546 PQO786546:PQP786546 QAK786546:QAL786546 QKG786546:QKH786546 QUC786546:QUD786546 RDY786546:RDZ786546 RNU786546:RNV786546 RXQ786546:RXR786546 SHM786546:SHN786546 SRI786546:SRJ786546 TBE786546:TBF786546 TLA786546:TLB786546 TUW786546:TUX786546 UES786546:UET786546 UOO786546:UOP786546 UYK786546:UYL786546 VIG786546:VIH786546 VSC786546:VSD786546 WBY786546:WBZ786546 WLU786546:WLV786546 WVQ786546:WVR786546 I852082:J852082 JE852082:JF852082 TA852082:TB852082 ACW852082:ACX852082 AMS852082:AMT852082 AWO852082:AWP852082 BGK852082:BGL852082 BQG852082:BQH852082 CAC852082:CAD852082 CJY852082:CJZ852082 CTU852082:CTV852082 DDQ852082:DDR852082 DNM852082:DNN852082 DXI852082:DXJ852082 EHE852082:EHF852082 ERA852082:ERB852082 FAW852082:FAX852082 FKS852082:FKT852082 FUO852082:FUP852082 GEK852082:GEL852082 GOG852082:GOH852082 GYC852082:GYD852082 HHY852082:HHZ852082 HRU852082:HRV852082 IBQ852082:IBR852082 ILM852082:ILN852082 IVI852082:IVJ852082 JFE852082:JFF852082 JPA852082:JPB852082 JYW852082:JYX852082 KIS852082:KIT852082 KSO852082:KSP852082 LCK852082:LCL852082 LMG852082:LMH852082 LWC852082:LWD852082 MFY852082:MFZ852082 MPU852082:MPV852082 MZQ852082:MZR852082 NJM852082:NJN852082 NTI852082:NTJ852082 ODE852082:ODF852082 ONA852082:ONB852082 OWW852082:OWX852082 PGS852082:PGT852082 PQO852082:PQP852082 QAK852082:QAL852082 QKG852082:QKH852082 QUC852082:QUD852082 RDY852082:RDZ852082 RNU852082:RNV852082 RXQ852082:RXR852082 SHM852082:SHN852082 SRI852082:SRJ852082 TBE852082:TBF852082 TLA852082:TLB852082 TUW852082:TUX852082 UES852082:UET852082 UOO852082:UOP852082 UYK852082:UYL852082 VIG852082:VIH852082 VSC852082:VSD852082 WBY852082:WBZ852082 WLU852082:WLV852082 WVQ852082:WVR852082 I917618:J917618 JE917618:JF917618 TA917618:TB917618 ACW917618:ACX917618 AMS917618:AMT917618 AWO917618:AWP917618 BGK917618:BGL917618 BQG917618:BQH917618 CAC917618:CAD917618 CJY917618:CJZ917618 CTU917618:CTV917618 DDQ917618:DDR917618 DNM917618:DNN917618 DXI917618:DXJ917618 EHE917618:EHF917618 ERA917618:ERB917618 FAW917618:FAX917618 FKS917618:FKT917618 FUO917618:FUP917618 GEK917618:GEL917618 GOG917618:GOH917618 GYC917618:GYD917618 HHY917618:HHZ917618 HRU917618:HRV917618 IBQ917618:IBR917618 ILM917618:ILN917618 IVI917618:IVJ917618 JFE917618:JFF917618 JPA917618:JPB917618 JYW917618:JYX917618 KIS917618:KIT917618 KSO917618:KSP917618 LCK917618:LCL917618 LMG917618:LMH917618 LWC917618:LWD917618 MFY917618:MFZ917618 MPU917618:MPV917618 MZQ917618:MZR917618 NJM917618:NJN917618 NTI917618:NTJ917618 ODE917618:ODF917618 ONA917618:ONB917618 OWW917618:OWX917618 PGS917618:PGT917618 PQO917618:PQP917618 QAK917618:QAL917618 QKG917618:QKH917618 QUC917618:QUD917618 RDY917618:RDZ917618 RNU917618:RNV917618 RXQ917618:RXR917618 SHM917618:SHN917618 SRI917618:SRJ917618 TBE917618:TBF917618 TLA917618:TLB917618 TUW917618:TUX917618 UES917618:UET917618 UOO917618:UOP917618 UYK917618:UYL917618 VIG917618:VIH917618 VSC917618:VSD917618 WBY917618:WBZ917618 WLU917618:WLV917618 WVQ917618:WVR917618 I983154:J983154 JE983154:JF983154 TA983154:TB983154 ACW983154:ACX983154 AMS983154:AMT983154 AWO983154:AWP983154 BGK983154:BGL983154 BQG983154:BQH983154 CAC983154:CAD983154 CJY983154:CJZ983154 CTU983154:CTV983154 DDQ983154:DDR983154 DNM983154:DNN983154 DXI983154:DXJ983154 EHE983154:EHF983154 ERA983154:ERB983154 FAW983154:FAX983154 FKS983154:FKT983154 FUO983154:FUP983154 GEK983154:GEL983154 GOG983154:GOH983154 GYC983154:GYD983154 HHY983154:HHZ983154 HRU983154:HRV983154 IBQ983154:IBR983154 ILM983154:ILN983154 IVI983154:IVJ983154 JFE983154:JFF983154 JPA983154:JPB983154 JYW983154:JYX983154 KIS983154:KIT983154 KSO983154:KSP983154 LCK983154:LCL983154 LMG983154:LMH983154 LWC983154:LWD983154 MFY983154:MFZ983154 MPU983154:MPV983154 MZQ983154:MZR983154 NJM983154:NJN983154 NTI983154:NTJ983154 ODE983154:ODF983154 ONA983154:ONB983154 OWW983154:OWX983154 PGS983154:PGT983154 PQO983154:PQP983154 QAK983154:QAL983154 QKG983154:QKH983154 QUC983154:QUD983154 RDY983154:RDZ983154 RNU983154:RNV983154 RXQ983154:RXR983154 SHM983154:SHN983154 SRI983154:SRJ983154 TBE983154:TBF983154 TLA983154:TLB983154 TUW983154:TUX983154 UES983154:UET983154 UOO983154:UOP983154 UYK983154:UYL983154 VIG983154:VIH983154 VSC983154:VSD983154 WBY983154:WBZ983154 WLU983154:WLV983154 WVQ983154:WVR983154 E65585:F65585 JA65585:JB65585 SW65585:SX65585 ACS65585:ACT65585 AMO65585:AMP65585 AWK65585:AWL65585 BGG65585:BGH65585 BQC65585:BQD65585 BZY65585:BZZ65585 CJU65585:CJV65585 CTQ65585:CTR65585 DDM65585:DDN65585 DNI65585:DNJ65585 DXE65585:DXF65585 EHA65585:EHB65585 EQW65585:EQX65585 FAS65585:FAT65585 FKO65585:FKP65585 FUK65585:FUL65585 GEG65585:GEH65585 GOC65585:GOD65585 GXY65585:GXZ65585 HHU65585:HHV65585 HRQ65585:HRR65585 IBM65585:IBN65585 ILI65585:ILJ65585 IVE65585:IVF65585 JFA65585:JFB65585 JOW65585:JOX65585 JYS65585:JYT65585 KIO65585:KIP65585 KSK65585:KSL65585 LCG65585:LCH65585 LMC65585:LMD65585 LVY65585:LVZ65585 MFU65585:MFV65585 MPQ65585:MPR65585 MZM65585:MZN65585 NJI65585:NJJ65585 NTE65585:NTF65585 ODA65585:ODB65585 OMW65585:OMX65585 OWS65585:OWT65585 PGO65585:PGP65585 PQK65585:PQL65585 QAG65585:QAH65585 QKC65585:QKD65585 QTY65585:QTZ65585 RDU65585:RDV65585 RNQ65585:RNR65585 RXM65585:RXN65585 SHI65585:SHJ65585 SRE65585:SRF65585 TBA65585:TBB65585 TKW65585:TKX65585 TUS65585:TUT65585 UEO65585:UEP65585 UOK65585:UOL65585 UYG65585:UYH65585 VIC65585:VID65585 VRY65585:VRZ65585 WBU65585:WBV65585 WLQ65585:WLR65585 WVM65585:WVN65585 E131121:F131121 JA131121:JB131121 SW131121:SX131121 ACS131121:ACT131121 AMO131121:AMP131121 AWK131121:AWL131121 BGG131121:BGH131121 BQC131121:BQD131121 BZY131121:BZZ131121 CJU131121:CJV131121 CTQ131121:CTR131121 DDM131121:DDN131121 DNI131121:DNJ131121 DXE131121:DXF131121 EHA131121:EHB131121 EQW131121:EQX131121 FAS131121:FAT131121 FKO131121:FKP131121 FUK131121:FUL131121 GEG131121:GEH131121 GOC131121:GOD131121 GXY131121:GXZ131121 HHU131121:HHV131121 HRQ131121:HRR131121 IBM131121:IBN131121 ILI131121:ILJ131121 IVE131121:IVF131121 JFA131121:JFB131121 JOW131121:JOX131121 JYS131121:JYT131121 KIO131121:KIP131121 KSK131121:KSL131121 LCG131121:LCH131121 LMC131121:LMD131121 LVY131121:LVZ131121 MFU131121:MFV131121 MPQ131121:MPR131121 MZM131121:MZN131121 NJI131121:NJJ131121 NTE131121:NTF131121 ODA131121:ODB131121 OMW131121:OMX131121 OWS131121:OWT131121 PGO131121:PGP131121 PQK131121:PQL131121 QAG131121:QAH131121 QKC131121:QKD131121 QTY131121:QTZ131121 RDU131121:RDV131121 RNQ131121:RNR131121 RXM131121:RXN131121 SHI131121:SHJ131121 SRE131121:SRF131121 TBA131121:TBB131121 TKW131121:TKX131121 TUS131121:TUT131121 UEO131121:UEP131121 UOK131121:UOL131121 UYG131121:UYH131121 VIC131121:VID131121 VRY131121:VRZ131121 WBU131121:WBV131121 WLQ131121:WLR131121 WVM131121:WVN131121 E196657:F196657 JA196657:JB196657 SW196657:SX196657 ACS196657:ACT196657 AMO196657:AMP196657 AWK196657:AWL196657 BGG196657:BGH196657 BQC196657:BQD196657 BZY196657:BZZ196657 CJU196657:CJV196657 CTQ196657:CTR196657 DDM196657:DDN196657 DNI196657:DNJ196657 DXE196657:DXF196657 EHA196657:EHB196657 EQW196657:EQX196657 FAS196657:FAT196657 FKO196657:FKP196657 FUK196657:FUL196657 GEG196657:GEH196657 GOC196657:GOD196657 GXY196657:GXZ196657 HHU196657:HHV196657 HRQ196657:HRR196657 IBM196657:IBN196657 ILI196657:ILJ196657 IVE196657:IVF196657 JFA196657:JFB196657 JOW196657:JOX196657 JYS196657:JYT196657 KIO196657:KIP196657 KSK196657:KSL196657 LCG196657:LCH196657 LMC196657:LMD196657 LVY196657:LVZ196657 MFU196657:MFV196657 MPQ196657:MPR196657 MZM196657:MZN196657 NJI196657:NJJ196657 NTE196657:NTF196657 ODA196657:ODB196657 OMW196657:OMX196657 OWS196657:OWT196657 PGO196657:PGP196657 PQK196657:PQL196657 QAG196657:QAH196657 QKC196657:QKD196657 QTY196657:QTZ196657 RDU196657:RDV196657 RNQ196657:RNR196657 RXM196657:RXN196657 SHI196657:SHJ196657 SRE196657:SRF196657 TBA196657:TBB196657 TKW196657:TKX196657 TUS196657:TUT196657 UEO196657:UEP196657 UOK196657:UOL196657 UYG196657:UYH196657 VIC196657:VID196657 VRY196657:VRZ196657 WBU196657:WBV196657 WLQ196657:WLR196657 WVM196657:WVN196657 E262193:F262193 JA262193:JB262193 SW262193:SX262193 ACS262193:ACT262193 AMO262193:AMP262193 AWK262193:AWL262193 BGG262193:BGH262193 BQC262193:BQD262193 BZY262193:BZZ262193 CJU262193:CJV262193 CTQ262193:CTR262193 DDM262193:DDN262193 DNI262193:DNJ262193 DXE262193:DXF262193 EHA262193:EHB262193 EQW262193:EQX262193 FAS262193:FAT262193 FKO262193:FKP262193 FUK262193:FUL262193 GEG262193:GEH262193 GOC262193:GOD262193 GXY262193:GXZ262193 HHU262193:HHV262193 HRQ262193:HRR262193 IBM262193:IBN262193 ILI262193:ILJ262193 IVE262193:IVF262193 JFA262193:JFB262193 JOW262193:JOX262193 JYS262193:JYT262193 KIO262193:KIP262193 KSK262193:KSL262193 LCG262193:LCH262193 LMC262193:LMD262193 LVY262193:LVZ262193 MFU262193:MFV262193 MPQ262193:MPR262193 MZM262193:MZN262193 NJI262193:NJJ262193 NTE262193:NTF262193 ODA262193:ODB262193 OMW262193:OMX262193 OWS262193:OWT262193 PGO262193:PGP262193 PQK262193:PQL262193 QAG262193:QAH262193 QKC262193:QKD262193 QTY262193:QTZ262193 RDU262193:RDV262193 RNQ262193:RNR262193 RXM262193:RXN262193 SHI262193:SHJ262193 SRE262193:SRF262193 TBA262193:TBB262193 TKW262193:TKX262193 TUS262193:TUT262193 UEO262193:UEP262193 UOK262193:UOL262193 UYG262193:UYH262193 VIC262193:VID262193 VRY262193:VRZ262193 WBU262193:WBV262193 WLQ262193:WLR262193 WVM262193:WVN262193 E327729:F327729 JA327729:JB327729 SW327729:SX327729 ACS327729:ACT327729 AMO327729:AMP327729 AWK327729:AWL327729 BGG327729:BGH327729 BQC327729:BQD327729 BZY327729:BZZ327729 CJU327729:CJV327729 CTQ327729:CTR327729 DDM327729:DDN327729 DNI327729:DNJ327729 DXE327729:DXF327729 EHA327729:EHB327729 EQW327729:EQX327729 FAS327729:FAT327729 FKO327729:FKP327729 FUK327729:FUL327729 GEG327729:GEH327729 GOC327729:GOD327729 GXY327729:GXZ327729 HHU327729:HHV327729 HRQ327729:HRR327729 IBM327729:IBN327729 ILI327729:ILJ327729 IVE327729:IVF327729 JFA327729:JFB327729 JOW327729:JOX327729 JYS327729:JYT327729 KIO327729:KIP327729 KSK327729:KSL327729 LCG327729:LCH327729 LMC327729:LMD327729 LVY327729:LVZ327729 MFU327729:MFV327729 MPQ327729:MPR327729 MZM327729:MZN327729 NJI327729:NJJ327729 NTE327729:NTF327729 ODA327729:ODB327729 OMW327729:OMX327729 OWS327729:OWT327729 PGO327729:PGP327729 PQK327729:PQL327729 QAG327729:QAH327729 QKC327729:QKD327729 QTY327729:QTZ327729 RDU327729:RDV327729 RNQ327729:RNR327729 RXM327729:RXN327729 SHI327729:SHJ327729 SRE327729:SRF327729 TBA327729:TBB327729 TKW327729:TKX327729 TUS327729:TUT327729 UEO327729:UEP327729 UOK327729:UOL327729 UYG327729:UYH327729 VIC327729:VID327729 VRY327729:VRZ327729 WBU327729:WBV327729 WLQ327729:WLR327729 WVM327729:WVN327729 E393265:F393265 JA393265:JB393265 SW393265:SX393265 ACS393265:ACT393265 AMO393265:AMP393265 AWK393265:AWL393265 BGG393265:BGH393265 BQC393265:BQD393265 BZY393265:BZZ393265 CJU393265:CJV393265 CTQ393265:CTR393265 DDM393265:DDN393265 DNI393265:DNJ393265 DXE393265:DXF393265 EHA393265:EHB393265 EQW393265:EQX393265 FAS393265:FAT393265 FKO393265:FKP393265 FUK393265:FUL393265 GEG393265:GEH393265 GOC393265:GOD393265 GXY393265:GXZ393265 HHU393265:HHV393265 HRQ393265:HRR393265 IBM393265:IBN393265 ILI393265:ILJ393265 IVE393265:IVF393265 JFA393265:JFB393265 JOW393265:JOX393265 JYS393265:JYT393265 KIO393265:KIP393265 KSK393265:KSL393265 LCG393265:LCH393265 LMC393265:LMD393265 LVY393265:LVZ393265 MFU393265:MFV393265 MPQ393265:MPR393265 MZM393265:MZN393265 NJI393265:NJJ393265 NTE393265:NTF393265 ODA393265:ODB393265 OMW393265:OMX393265 OWS393265:OWT393265 PGO393265:PGP393265 PQK393265:PQL393265 QAG393265:QAH393265 QKC393265:QKD393265 QTY393265:QTZ393265 RDU393265:RDV393265 RNQ393265:RNR393265 RXM393265:RXN393265 SHI393265:SHJ393265 SRE393265:SRF393265 TBA393265:TBB393265 TKW393265:TKX393265 TUS393265:TUT393265 UEO393265:UEP393265 UOK393265:UOL393265 UYG393265:UYH393265 VIC393265:VID393265 VRY393265:VRZ393265 WBU393265:WBV393265 WLQ393265:WLR393265 WVM393265:WVN393265 E458801:F458801 JA458801:JB458801 SW458801:SX458801 ACS458801:ACT458801 AMO458801:AMP458801 AWK458801:AWL458801 BGG458801:BGH458801 BQC458801:BQD458801 BZY458801:BZZ458801 CJU458801:CJV458801 CTQ458801:CTR458801 DDM458801:DDN458801 DNI458801:DNJ458801 DXE458801:DXF458801 EHA458801:EHB458801 EQW458801:EQX458801 FAS458801:FAT458801 FKO458801:FKP458801 FUK458801:FUL458801 GEG458801:GEH458801 GOC458801:GOD458801 GXY458801:GXZ458801 HHU458801:HHV458801 HRQ458801:HRR458801 IBM458801:IBN458801 ILI458801:ILJ458801 IVE458801:IVF458801 JFA458801:JFB458801 JOW458801:JOX458801 JYS458801:JYT458801 KIO458801:KIP458801 KSK458801:KSL458801 LCG458801:LCH458801 LMC458801:LMD458801 LVY458801:LVZ458801 MFU458801:MFV458801 MPQ458801:MPR458801 MZM458801:MZN458801 NJI458801:NJJ458801 NTE458801:NTF458801 ODA458801:ODB458801 OMW458801:OMX458801 OWS458801:OWT458801 PGO458801:PGP458801 PQK458801:PQL458801 QAG458801:QAH458801 QKC458801:QKD458801 QTY458801:QTZ458801 RDU458801:RDV458801 RNQ458801:RNR458801 RXM458801:RXN458801 SHI458801:SHJ458801 SRE458801:SRF458801 TBA458801:TBB458801 TKW458801:TKX458801 TUS458801:TUT458801 UEO458801:UEP458801 UOK458801:UOL458801 UYG458801:UYH458801 VIC458801:VID458801 VRY458801:VRZ458801 WBU458801:WBV458801 WLQ458801:WLR458801 WVM458801:WVN458801 E524337:F524337 JA524337:JB524337 SW524337:SX524337 ACS524337:ACT524337 AMO524337:AMP524337 AWK524337:AWL524337 BGG524337:BGH524337 BQC524337:BQD524337 BZY524337:BZZ524337 CJU524337:CJV524337 CTQ524337:CTR524337 DDM524337:DDN524337 DNI524337:DNJ524337 DXE524337:DXF524337 EHA524337:EHB524337 EQW524337:EQX524337 FAS524337:FAT524337 FKO524337:FKP524337 FUK524337:FUL524337 GEG524337:GEH524337 GOC524337:GOD524337 GXY524337:GXZ524337 HHU524337:HHV524337 HRQ524337:HRR524337 IBM524337:IBN524337 ILI524337:ILJ524337 IVE524337:IVF524337 JFA524337:JFB524337 JOW524337:JOX524337 JYS524337:JYT524337 KIO524337:KIP524337 KSK524337:KSL524337 LCG524337:LCH524337 LMC524337:LMD524337 LVY524337:LVZ524337 MFU524337:MFV524337 MPQ524337:MPR524337 MZM524337:MZN524337 NJI524337:NJJ524337 NTE524337:NTF524337 ODA524337:ODB524337 OMW524337:OMX524337 OWS524337:OWT524337 PGO524337:PGP524337 PQK524337:PQL524337 QAG524337:QAH524337 QKC524337:QKD524337 QTY524337:QTZ524337 RDU524337:RDV524337 RNQ524337:RNR524337 RXM524337:RXN524337 SHI524337:SHJ524337 SRE524337:SRF524337 TBA524337:TBB524337 TKW524337:TKX524337 TUS524337:TUT524337 UEO524337:UEP524337 UOK524337:UOL524337 UYG524337:UYH524337 VIC524337:VID524337 VRY524337:VRZ524337 WBU524337:WBV524337 WLQ524337:WLR524337 WVM524337:WVN524337 E589873:F589873 JA589873:JB589873 SW589873:SX589873 ACS589873:ACT589873 AMO589873:AMP589873 AWK589873:AWL589873 BGG589873:BGH589873 BQC589873:BQD589873 BZY589873:BZZ589873 CJU589873:CJV589873 CTQ589873:CTR589873 DDM589873:DDN589873 DNI589873:DNJ589873 DXE589873:DXF589873 EHA589873:EHB589873 EQW589873:EQX589873 FAS589873:FAT589873 FKO589873:FKP589873 FUK589873:FUL589873 GEG589873:GEH589873 GOC589873:GOD589873 GXY589873:GXZ589873 HHU589873:HHV589873 HRQ589873:HRR589873 IBM589873:IBN589873 ILI589873:ILJ589873 IVE589873:IVF589873 JFA589873:JFB589873 JOW589873:JOX589873 JYS589873:JYT589873 KIO589873:KIP589873 KSK589873:KSL589873 LCG589873:LCH589873 LMC589873:LMD589873 LVY589873:LVZ589873 MFU589873:MFV589873 MPQ589873:MPR589873 MZM589873:MZN589873 NJI589873:NJJ589873 NTE589873:NTF589873 ODA589873:ODB589873 OMW589873:OMX589873 OWS589873:OWT589873 PGO589873:PGP589873 PQK589873:PQL589873 QAG589873:QAH589873 QKC589873:QKD589873 QTY589873:QTZ589873 RDU589873:RDV589873 RNQ589873:RNR589873 RXM589873:RXN589873 SHI589873:SHJ589873 SRE589873:SRF589873 TBA589873:TBB589873 TKW589873:TKX589873 TUS589873:TUT589873 UEO589873:UEP589873 UOK589873:UOL589873 UYG589873:UYH589873 VIC589873:VID589873 VRY589873:VRZ589873 WBU589873:WBV589873 WLQ589873:WLR589873 WVM589873:WVN589873 E655409:F655409 JA655409:JB655409 SW655409:SX655409 ACS655409:ACT655409 AMO655409:AMP655409 AWK655409:AWL655409 BGG655409:BGH655409 BQC655409:BQD655409 BZY655409:BZZ655409 CJU655409:CJV655409 CTQ655409:CTR655409 DDM655409:DDN655409 DNI655409:DNJ655409 DXE655409:DXF655409 EHA655409:EHB655409 EQW655409:EQX655409 FAS655409:FAT655409 FKO655409:FKP655409 FUK655409:FUL655409 GEG655409:GEH655409 GOC655409:GOD655409 GXY655409:GXZ655409 HHU655409:HHV655409 HRQ655409:HRR655409 IBM655409:IBN655409 ILI655409:ILJ655409 IVE655409:IVF655409 JFA655409:JFB655409 JOW655409:JOX655409 JYS655409:JYT655409 KIO655409:KIP655409 KSK655409:KSL655409 LCG655409:LCH655409 LMC655409:LMD655409 LVY655409:LVZ655409 MFU655409:MFV655409 MPQ655409:MPR655409 MZM655409:MZN655409 NJI655409:NJJ655409 NTE655409:NTF655409 ODA655409:ODB655409 OMW655409:OMX655409 OWS655409:OWT655409 PGO655409:PGP655409 PQK655409:PQL655409 QAG655409:QAH655409 QKC655409:QKD655409 QTY655409:QTZ655409 RDU655409:RDV655409 RNQ655409:RNR655409 RXM655409:RXN655409 SHI655409:SHJ655409 SRE655409:SRF655409 TBA655409:TBB655409 TKW655409:TKX655409 TUS655409:TUT655409 UEO655409:UEP655409 UOK655409:UOL655409 UYG655409:UYH655409 VIC655409:VID655409 VRY655409:VRZ655409 WBU655409:WBV655409 WLQ655409:WLR655409 WVM655409:WVN655409 E720945:F720945 JA720945:JB720945 SW720945:SX720945 ACS720945:ACT720945 AMO720945:AMP720945 AWK720945:AWL720945 BGG720945:BGH720945 BQC720945:BQD720945 BZY720945:BZZ720945 CJU720945:CJV720945 CTQ720945:CTR720945 DDM720945:DDN720945 DNI720945:DNJ720945 DXE720945:DXF720945 EHA720945:EHB720945 EQW720945:EQX720945 FAS720945:FAT720945 FKO720945:FKP720945 FUK720945:FUL720945 GEG720945:GEH720945 GOC720945:GOD720945 GXY720945:GXZ720945 HHU720945:HHV720945 HRQ720945:HRR720945 IBM720945:IBN720945 ILI720945:ILJ720945 IVE720945:IVF720945 JFA720945:JFB720945 JOW720945:JOX720945 JYS720945:JYT720945 KIO720945:KIP720945 KSK720945:KSL720945 LCG720945:LCH720945 LMC720945:LMD720945 LVY720945:LVZ720945 MFU720945:MFV720945 MPQ720945:MPR720945 MZM720945:MZN720945 NJI720945:NJJ720945 NTE720945:NTF720945 ODA720945:ODB720945 OMW720945:OMX720945 OWS720945:OWT720945 PGO720945:PGP720945 PQK720945:PQL720945 QAG720945:QAH720945 QKC720945:QKD720945 QTY720945:QTZ720945 RDU720945:RDV720945 RNQ720945:RNR720945 RXM720945:RXN720945 SHI720945:SHJ720945 SRE720945:SRF720945 TBA720945:TBB720945 TKW720945:TKX720945 TUS720945:TUT720945 UEO720945:UEP720945 UOK720945:UOL720945 UYG720945:UYH720945 VIC720945:VID720945 VRY720945:VRZ720945 WBU720945:WBV720945 WLQ720945:WLR720945 WVM720945:WVN720945 E786481:F786481 JA786481:JB786481 SW786481:SX786481 ACS786481:ACT786481 AMO786481:AMP786481 AWK786481:AWL786481 BGG786481:BGH786481 BQC786481:BQD786481 BZY786481:BZZ786481 CJU786481:CJV786481 CTQ786481:CTR786481 DDM786481:DDN786481 DNI786481:DNJ786481 DXE786481:DXF786481 EHA786481:EHB786481 EQW786481:EQX786481 FAS786481:FAT786481 FKO786481:FKP786481 FUK786481:FUL786481 GEG786481:GEH786481 GOC786481:GOD786481 GXY786481:GXZ786481 HHU786481:HHV786481 HRQ786481:HRR786481 IBM786481:IBN786481 ILI786481:ILJ786481 IVE786481:IVF786481 JFA786481:JFB786481 JOW786481:JOX786481 JYS786481:JYT786481 KIO786481:KIP786481 KSK786481:KSL786481 LCG786481:LCH786481 LMC786481:LMD786481 LVY786481:LVZ786481 MFU786481:MFV786481 MPQ786481:MPR786481 MZM786481:MZN786481 NJI786481:NJJ786481 NTE786481:NTF786481 ODA786481:ODB786481 OMW786481:OMX786481 OWS786481:OWT786481 PGO786481:PGP786481 PQK786481:PQL786481 QAG786481:QAH786481 QKC786481:QKD786481 QTY786481:QTZ786481 RDU786481:RDV786481 RNQ786481:RNR786481 RXM786481:RXN786481 SHI786481:SHJ786481 SRE786481:SRF786481 TBA786481:TBB786481 TKW786481:TKX786481 TUS786481:TUT786481 UEO786481:UEP786481 UOK786481:UOL786481 UYG786481:UYH786481 VIC786481:VID786481 VRY786481:VRZ786481 WBU786481:WBV786481 WLQ786481:WLR786481 WVM786481:WVN786481 E852017:F852017 JA852017:JB852017 SW852017:SX852017 ACS852017:ACT852017 AMO852017:AMP852017 AWK852017:AWL852017 BGG852017:BGH852017 BQC852017:BQD852017 BZY852017:BZZ852017 CJU852017:CJV852017 CTQ852017:CTR852017 DDM852017:DDN852017 DNI852017:DNJ852017 DXE852017:DXF852017 EHA852017:EHB852017 EQW852017:EQX852017 FAS852017:FAT852017 FKO852017:FKP852017 FUK852017:FUL852017 GEG852017:GEH852017 GOC852017:GOD852017 GXY852017:GXZ852017 HHU852017:HHV852017 HRQ852017:HRR852017 IBM852017:IBN852017 ILI852017:ILJ852017 IVE852017:IVF852017 JFA852017:JFB852017 JOW852017:JOX852017 JYS852017:JYT852017 KIO852017:KIP852017 KSK852017:KSL852017 LCG852017:LCH852017 LMC852017:LMD852017 LVY852017:LVZ852017 MFU852017:MFV852017 MPQ852017:MPR852017 MZM852017:MZN852017 NJI852017:NJJ852017 NTE852017:NTF852017 ODA852017:ODB852017 OMW852017:OMX852017 OWS852017:OWT852017 PGO852017:PGP852017 PQK852017:PQL852017 QAG852017:QAH852017 QKC852017:QKD852017 QTY852017:QTZ852017 RDU852017:RDV852017 RNQ852017:RNR852017 RXM852017:RXN852017 SHI852017:SHJ852017 SRE852017:SRF852017 TBA852017:TBB852017 TKW852017:TKX852017 TUS852017:TUT852017 UEO852017:UEP852017 UOK852017:UOL852017 UYG852017:UYH852017 VIC852017:VID852017 VRY852017:VRZ852017 WBU852017:WBV852017 WLQ852017:WLR852017 WVM852017:WVN852017 E917553:F917553 JA917553:JB917553 SW917553:SX917553 ACS917553:ACT917553 AMO917553:AMP917553 AWK917553:AWL917553 BGG917553:BGH917553 BQC917553:BQD917553 BZY917553:BZZ917553 CJU917553:CJV917553 CTQ917553:CTR917553 DDM917553:DDN917553 DNI917553:DNJ917553 DXE917553:DXF917553 EHA917553:EHB917553 EQW917553:EQX917553 FAS917553:FAT917553 FKO917553:FKP917553 FUK917553:FUL917553 GEG917553:GEH917553 GOC917553:GOD917553 GXY917553:GXZ917553 HHU917553:HHV917553 HRQ917553:HRR917553 IBM917553:IBN917553 ILI917553:ILJ917553 IVE917553:IVF917553 JFA917553:JFB917553 JOW917553:JOX917553 JYS917553:JYT917553 KIO917553:KIP917553 KSK917553:KSL917553 LCG917553:LCH917553 LMC917553:LMD917553 LVY917553:LVZ917553 MFU917553:MFV917553 MPQ917553:MPR917553 MZM917553:MZN917553 NJI917553:NJJ917553 NTE917553:NTF917553 ODA917553:ODB917553 OMW917553:OMX917553 OWS917553:OWT917553 PGO917553:PGP917553 PQK917553:PQL917553 QAG917553:QAH917553 QKC917553:QKD917553 QTY917553:QTZ917553 RDU917553:RDV917553 RNQ917553:RNR917553 RXM917553:RXN917553 SHI917553:SHJ917553 SRE917553:SRF917553 TBA917553:TBB917553 TKW917553:TKX917553 TUS917553:TUT917553 UEO917553:UEP917553 UOK917553:UOL917553 UYG917553:UYH917553 VIC917553:VID917553 VRY917553:VRZ917553 WBU917553:WBV917553 WLQ917553:WLR917553 WVM917553:WVN917553 E983089:F983089 JA983089:JB983089 SW983089:SX983089 ACS983089:ACT983089 AMO983089:AMP983089 AWK983089:AWL983089 BGG983089:BGH983089 BQC983089:BQD983089 BZY983089:BZZ983089 CJU983089:CJV983089 CTQ983089:CTR983089 DDM983089:DDN983089 DNI983089:DNJ983089 DXE983089:DXF983089 EHA983089:EHB983089 EQW983089:EQX983089 FAS983089:FAT983089 FKO983089:FKP983089 FUK983089:FUL983089 GEG983089:GEH983089 GOC983089:GOD983089 GXY983089:GXZ983089 HHU983089:HHV983089 HRQ983089:HRR983089 IBM983089:IBN983089 ILI983089:ILJ983089 IVE983089:IVF983089 JFA983089:JFB983089 JOW983089:JOX983089 JYS983089:JYT983089 KIO983089:KIP983089 KSK983089:KSL983089 LCG983089:LCH983089 LMC983089:LMD983089 LVY983089:LVZ983089 MFU983089:MFV983089 MPQ983089:MPR983089 MZM983089:MZN983089 NJI983089:NJJ983089 NTE983089:NTF983089 ODA983089:ODB983089 OMW983089:OMX983089 OWS983089:OWT983089 PGO983089:PGP983089 PQK983089:PQL983089 QAG983089:QAH983089 QKC983089:QKD983089 QTY983089:QTZ983089 RDU983089:RDV983089 RNQ983089:RNR983089 RXM983089:RXN983089 SHI983089:SHJ983089 SRE983089:SRF983089 TBA983089:TBB983089 TKW983089:TKX983089 TUS983089:TUT983089 UEO983089:UEP983089 UOK983089:UOL983089 UYG983089:UYH983089 VIC983089:VID983089 VRY983089:VRZ983089 WBU983089:WBV983089 WLQ983089:WLR983089 WVM983089:WVN983089 E84:F84 JA84:JB84 SW84:SX84 ACS84:ACT84 AMO84:AMP84 AWK84:AWL84 BGG84:BGH84 BQC84:BQD84 BZY84:BZZ84 CJU84:CJV84 CTQ84:CTR84 DDM84:DDN84 DNI84:DNJ84 DXE84:DXF84 EHA84:EHB84 EQW84:EQX84 FAS84:FAT84 FKO84:FKP84 FUK84:FUL84 GEG84:GEH84 GOC84:GOD84 GXY84:GXZ84 HHU84:HHV84 HRQ84:HRR84 IBM84:IBN84 ILI84:ILJ84 IVE84:IVF84 JFA84:JFB84 JOW84:JOX84 JYS84:JYT84 KIO84:KIP84 KSK84:KSL84 LCG84:LCH84 LMC84:LMD84 LVY84:LVZ84 MFU84:MFV84 MPQ84:MPR84 MZM84:MZN84 NJI84:NJJ84 NTE84:NTF84 ODA84:ODB84 OMW84:OMX84 OWS84:OWT84 PGO84:PGP84 PQK84:PQL84 QAG84:QAH84 QKC84:QKD84 QTY84:QTZ84 RDU84:RDV84 RNQ84:RNR84 RXM84:RXN84 SHI84:SHJ84 SRE84:SRF84 TBA84:TBB84 TKW84:TKX84 TUS84:TUT84 UEO84:UEP84 UOK84:UOL84 UYG84:UYH84 VIC84:VID84 VRY84:VRZ84 WBU84:WBV84 WLQ84:WLR84 WVM84:WVN84 E65656:F65656 JA65656:JB65656 SW65656:SX65656 ACS65656:ACT65656 AMO65656:AMP65656 AWK65656:AWL65656 BGG65656:BGH65656 BQC65656:BQD65656 BZY65656:BZZ65656 CJU65656:CJV65656 CTQ65656:CTR65656 DDM65656:DDN65656 DNI65656:DNJ65656 DXE65656:DXF65656 EHA65656:EHB65656 EQW65656:EQX65656 FAS65656:FAT65656 FKO65656:FKP65656 FUK65656:FUL65656 GEG65656:GEH65656 GOC65656:GOD65656 GXY65656:GXZ65656 HHU65656:HHV65656 HRQ65656:HRR65656 IBM65656:IBN65656 ILI65656:ILJ65656 IVE65656:IVF65656 JFA65656:JFB65656 JOW65656:JOX65656 JYS65656:JYT65656 KIO65656:KIP65656 KSK65656:KSL65656 LCG65656:LCH65656 LMC65656:LMD65656 LVY65656:LVZ65656 MFU65656:MFV65656 MPQ65656:MPR65656 MZM65656:MZN65656 NJI65656:NJJ65656 NTE65656:NTF65656 ODA65656:ODB65656 OMW65656:OMX65656 OWS65656:OWT65656 PGO65656:PGP65656 PQK65656:PQL65656 QAG65656:QAH65656 QKC65656:QKD65656 QTY65656:QTZ65656 RDU65656:RDV65656 RNQ65656:RNR65656 RXM65656:RXN65656 SHI65656:SHJ65656 SRE65656:SRF65656 TBA65656:TBB65656 TKW65656:TKX65656 TUS65656:TUT65656 UEO65656:UEP65656 UOK65656:UOL65656 UYG65656:UYH65656 VIC65656:VID65656 VRY65656:VRZ65656 WBU65656:WBV65656 WLQ65656:WLR65656 WVM65656:WVN65656 E131192:F131192 JA131192:JB131192 SW131192:SX131192 ACS131192:ACT131192 AMO131192:AMP131192 AWK131192:AWL131192 BGG131192:BGH131192 BQC131192:BQD131192 BZY131192:BZZ131192 CJU131192:CJV131192 CTQ131192:CTR131192 DDM131192:DDN131192 DNI131192:DNJ131192 DXE131192:DXF131192 EHA131192:EHB131192 EQW131192:EQX131192 FAS131192:FAT131192 FKO131192:FKP131192 FUK131192:FUL131192 GEG131192:GEH131192 GOC131192:GOD131192 GXY131192:GXZ131192 HHU131192:HHV131192 HRQ131192:HRR131192 IBM131192:IBN131192 ILI131192:ILJ131192 IVE131192:IVF131192 JFA131192:JFB131192 JOW131192:JOX131192 JYS131192:JYT131192 KIO131192:KIP131192 KSK131192:KSL131192 LCG131192:LCH131192 LMC131192:LMD131192 LVY131192:LVZ131192 MFU131192:MFV131192 MPQ131192:MPR131192 MZM131192:MZN131192 NJI131192:NJJ131192 NTE131192:NTF131192 ODA131192:ODB131192 OMW131192:OMX131192 OWS131192:OWT131192 PGO131192:PGP131192 PQK131192:PQL131192 QAG131192:QAH131192 QKC131192:QKD131192 QTY131192:QTZ131192 RDU131192:RDV131192 RNQ131192:RNR131192 RXM131192:RXN131192 SHI131192:SHJ131192 SRE131192:SRF131192 TBA131192:TBB131192 TKW131192:TKX131192 TUS131192:TUT131192 UEO131192:UEP131192 UOK131192:UOL131192 UYG131192:UYH131192 VIC131192:VID131192 VRY131192:VRZ131192 WBU131192:WBV131192 WLQ131192:WLR131192 WVM131192:WVN131192 E196728:F196728 JA196728:JB196728 SW196728:SX196728 ACS196728:ACT196728 AMO196728:AMP196728 AWK196728:AWL196728 BGG196728:BGH196728 BQC196728:BQD196728 BZY196728:BZZ196728 CJU196728:CJV196728 CTQ196728:CTR196728 DDM196728:DDN196728 DNI196728:DNJ196728 DXE196728:DXF196728 EHA196728:EHB196728 EQW196728:EQX196728 FAS196728:FAT196728 FKO196728:FKP196728 FUK196728:FUL196728 GEG196728:GEH196728 GOC196728:GOD196728 GXY196728:GXZ196728 HHU196728:HHV196728 HRQ196728:HRR196728 IBM196728:IBN196728 ILI196728:ILJ196728 IVE196728:IVF196728 JFA196728:JFB196728 JOW196728:JOX196728 JYS196728:JYT196728 KIO196728:KIP196728 KSK196728:KSL196728 LCG196728:LCH196728 LMC196728:LMD196728 LVY196728:LVZ196728 MFU196728:MFV196728 MPQ196728:MPR196728 MZM196728:MZN196728 NJI196728:NJJ196728 NTE196728:NTF196728 ODA196728:ODB196728 OMW196728:OMX196728 OWS196728:OWT196728 PGO196728:PGP196728 PQK196728:PQL196728 QAG196728:QAH196728 QKC196728:QKD196728 QTY196728:QTZ196728 RDU196728:RDV196728 RNQ196728:RNR196728 RXM196728:RXN196728 SHI196728:SHJ196728 SRE196728:SRF196728 TBA196728:TBB196728 TKW196728:TKX196728 TUS196728:TUT196728 UEO196728:UEP196728 UOK196728:UOL196728 UYG196728:UYH196728 VIC196728:VID196728 VRY196728:VRZ196728 WBU196728:WBV196728 WLQ196728:WLR196728 WVM196728:WVN196728 E262264:F262264 JA262264:JB262264 SW262264:SX262264 ACS262264:ACT262264 AMO262264:AMP262264 AWK262264:AWL262264 BGG262264:BGH262264 BQC262264:BQD262264 BZY262264:BZZ262264 CJU262264:CJV262264 CTQ262264:CTR262264 DDM262264:DDN262264 DNI262264:DNJ262264 DXE262264:DXF262264 EHA262264:EHB262264 EQW262264:EQX262264 FAS262264:FAT262264 FKO262264:FKP262264 FUK262264:FUL262264 GEG262264:GEH262264 GOC262264:GOD262264 GXY262264:GXZ262264 HHU262264:HHV262264 HRQ262264:HRR262264 IBM262264:IBN262264 ILI262264:ILJ262264 IVE262264:IVF262264 JFA262264:JFB262264 JOW262264:JOX262264 JYS262264:JYT262264 KIO262264:KIP262264 KSK262264:KSL262264 LCG262264:LCH262264 LMC262264:LMD262264 LVY262264:LVZ262264 MFU262264:MFV262264 MPQ262264:MPR262264 MZM262264:MZN262264 NJI262264:NJJ262264 NTE262264:NTF262264 ODA262264:ODB262264 OMW262264:OMX262264 OWS262264:OWT262264 PGO262264:PGP262264 PQK262264:PQL262264 QAG262264:QAH262264 QKC262264:QKD262264 QTY262264:QTZ262264 RDU262264:RDV262264 RNQ262264:RNR262264 RXM262264:RXN262264 SHI262264:SHJ262264 SRE262264:SRF262264 TBA262264:TBB262264 TKW262264:TKX262264 TUS262264:TUT262264 UEO262264:UEP262264 UOK262264:UOL262264 UYG262264:UYH262264 VIC262264:VID262264 VRY262264:VRZ262264 WBU262264:WBV262264 WLQ262264:WLR262264 WVM262264:WVN262264 E327800:F327800 JA327800:JB327800 SW327800:SX327800 ACS327800:ACT327800 AMO327800:AMP327800 AWK327800:AWL327800 BGG327800:BGH327800 BQC327800:BQD327800 BZY327800:BZZ327800 CJU327800:CJV327800 CTQ327800:CTR327800 DDM327800:DDN327800 DNI327800:DNJ327800 DXE327800:DXF327800 EHA327800:EHB327800 EQW327800:EQX327800 FAS327800:FAT327800 FKO327800:FKP327800 FUK327800:FUL327800 GEG327800:GEH327800 GOC327800:GOD327800 GXY327800:GXZ327800 HHU327800:HHV327800 HRQ327800:HRR327800 IBM327800:IBN327800 ILI327800:ILJ327800 IVE327800:IVF327800 JFA327800:JFB327800 JOW327800:JOX327800 JYS327800:JYT327800 KIO327800:KIP327800 KSK327800:KSL327800 LCG327800:LCH327800 LMC327800:LMD327800 LVY327800:LVZ327800 MFU327800:MFV327800 MPQ327800:MPR327800 MZM327800:MZN327800 NJI327800:NJJ327800 NTE327800:NTF327800 ODA327800:ODB327800 OMW327800:OMX327800 OWS327800:OWT327800 PGO327800:PGP327800 PQK327800:PQL327800 QAG327800:QAH327800 QKC327800:QKD327800 QTY327800:QTZ327800 RDU327800:RDV327800 RNQ327800:RNR327800 RXM327800:RXN327800 SHI327800:SHJ327800 SRE327800:SRF327800 TBA327800:TBB327800 TKW327800:TKX327800 TUS327800:TUT327800 UEO327800:UEP327800 UOK327800:UOL327800 UYG327800:UYH327800 VIC327800:VID327800 VRY327800:VRZ327800 WBU327800:WBV327800 WLQ327800:WLR327800 WVM327800:WVN327800 E393336:F393336 JA393336:JB393336 SW393336:SX393336 ACS393336:ACT393336 AMO393336:AMP393336 AWK393336:AWL393336 BGG393336:BGH393336 BQC393336:BQD393336 BZY393336:BZZ393336 CJU393336:CJV393336 CTQ393336:CTR393336 DDM393336:DDN393336 DNI393336:DNJ393336 DXE393336:DXF393336 EHA393336:EHB393336 EQW393336:EQX393336 FAS393336:FAT393336 FKO393336:FKP393336 FUK393336:FUL393336 GEG393336:GEH393336 GOC393336:GOD393336 GXY393336:GXZ393336 HHU393336:HHV393336 HRQ393336:HRR393336 IBM393336:IBN393336 ILI393336:ILJ393336 IVE393336:IVF393336 JFA393336:JFB393336 JOW393336:JOX393336 JYS393336:JYT393336 KIO393336:KIP393336 KSK393336:KSL393336 LCG393336:LCH393336 LMC393336:LMD393336 LVY393336:LVZ393336 MFU393336:MFV393336 MPQ393336:MPR393336 MZM393336:MZN393336 NJI393336:NJJ393336 NTE393336:NTF393336 ODA393336:ODB393336 OMW393336:OMX393336 OWS393336:OWT393336 PGO393336:PGP393336 PQK393336:PQL393336 QAG393336:QAH393336 QKC393336:QKD393336 QTY393336:QTZ393336 RDU393336:RDV393336 RNQ393336:RNR393336 RXM393336:RXN393336 SHI393336:SHJ393336 SRE393336:SRF393336 TBA393336:TBB393336 TKW393336:TKX393336 TUS393336:TUT393336 UEO393336:UEP393336 UOK393336:UOL393336 UYG393336:UYH393336 VIC393336:VID393336 VRY393336:VRZ393336 WBU393336:WBV393336 WLQ393336:WLR393336 WVM393336:WVN393336 E458872:F458872 JA458872:JB458872 SW458872:SX458872 ACS458872:ACT458872 AMO458872:AMP458872 AWK458872:AWL458872 BGG458872:BGH458872 BQC458872:BQD458872 BZY458872:BZZ458872 CJU458872:CJV458872 CTQ458872:CTR458872 DDM458872:DDN458872 DNI458872:DNJ458872 DXE458872:DXF458872 EHA458872:EHB458872 EQW458872:EQX458872 FAS458872:FAT458872 FKO458872:FKP458872 FUK458872:FUL458872 GEG458872:GEH458872 GOC458872:GOD458872 GXY458872:GXZ458872 HHU458872:HHV458872 HRQ458872:HRR458872 IBM458872:IBN458872 ILI458872:ILJ458872 IVE458872:IVF458872 JFA458872:JFB458872 JOW458872:JOX458872 JYS458872:JYT458872 KIO458872:KIP458872 KSK458872:KSL458872 LCG458872:LCH458872 LMC458872:LMD458872 LVY458872:LVZ458872 MFU458872:MFV458872 MPQ458872:MPR458872 MZM458872:MZN458872 NJI458872:NJJ458872 NTE458872:NTF458872 ODA458872:ODB458872 OMW458872:OMX458872 OWS458872:OWT458872 PGO458872:PGP458872 PQK458872:PQL458872 QAG458872:QAH458872 QKC458872:QKD458872 QTY458872:QTZ458872 RDU458872:RDV458872 RNQ458872:RNR458872 RXM458872:RXN458872 SHI458872:SHJ458872 SRE458872:SRF458872 TBA458872:TBB458872 TKW458872:TKX458872 TUS458872:TUT458872 UEO458872:UEP458872 UOK458872:UOL458872 UYG458872:UYH458872 VIC458872:VID458872 VRY458872:VRZ458872 WBU458872:WBV458872 WLQ458872:WLR458872 WVM458872:WVN458872 E524408:F524408 JA524408:JB524408 SW524408:SX524408 ACS524408:ACT524408 AMO524408:AMP524408 AWK524408:AWL524408 BGG524408:BGH524408 BQC524408:BQD524408 BZY524408:BZZ524408 CJU524408:CJV524408 CTQ524408:CTR524408 DDM524408:DDN524408 DNI524408:DNJ524408 DXE524408:DXF524408 EHA524408:EHB524408 EQW524408:EQX524408 FAS524408:FAT524408 FKO524408:FKP524408 FUK524408:FUL524408 GEG524408:GEH524408 GOC524408:GOD524408 GXY524408:GXZ524408 HHU524408:HHV524408 HRQ524408:HRR524408 IBM524408:IBN524408 ILI524408:ILJ524408 IVE524408:IVF524408 JFA524408:JFB524408 JOW524408:JOX524408 JYS524408:JYT524408 KIO524408:KIP524408 KSK524408:KSL524408 LCG524408:LCH524408 LMC524408:LMD524408 LVY524408:LVZ524408 MFU524408:MFV524408 MPQ524408:MPR524408 MZM524408:MZN524408 NJI524408:NJJ524408 NTE524408:NTF524408 ODA524408:ODB524408 OMW524408:OMX524408 OWS524408:OWT524408 PGO524408:PGP524408 PQK524408:PQL524408 QAG524408:QAH524408 QKC524408:QKD524408 QTY524408:QTZ524408 RDU524408:RDV524408 RNQ524408:RNR524408 RXM524408:RXN524408 SHI524408:SHJ524408 SRE524408:SRF524408 TBA524408:TBB524408 TKW524408:TKX524408 TUS524408:TUT524408 UEO524408:UEP524408 UOK524408:UOL524408 UYG524408:UYH524408 VIC524408:VID524408 VRY524408:VRZ524408 WBU524408:WBV524408 WLQ524408:WLR524408 WVM524408:WVN524408 E589944:F589944 JA589944:JB589944 SW589944:SX589944 ACS589944:ACT589944 AMO589944:AMP589944 AWK589944:AWL589944 BGG589944:BGH589944 BQC589944:BQD589944 BZY589944:BZZ589944 CJU589944:CJV589944 CTQ589944:CTR589944 DDM589944:DDN589944 DNI589944:DNJ589944 DXE589944:DXF589944 EHA589944:EHB589944 EQW589944:EQX589944 FAS589944:FAT589944 FKO589944:FKP589944 FUK589944:FUL589944 GEG589944:GEH589944 GOC589944:GOD589944 GXY589944:GXZ589944 HHU589944:HHV589944 HRQ589944:HRR589944 IBM589944:IBN589944 ILI589944:ILJ589944 IVE589944:IVF589944 JFA589944:JFB589944 JOW589944:JOX589944 JYS589944:JYT589944 KIO589944:KIP589944 KSK589944:KSL589944 LCG589944:LCH589944 LMC589944:LMD589944 LVY589944:LVZ589944 MFU589944:MFV589944 MPQ589944:MPR589944 MZM589944:MZN589944 NJI589944:NJJ589944 NTE589944:NTF589944 ODA589944:ODB589944 OMW589944:OMX589944 OWS589944:OWT589944 PGO589944:PGP589944 PQK589944:PQL589944 QAG589944:QAH589944 QKC589944:QKD589944 QTY589944:QTZ589944 RDU589944:RDV589944 RNQ589944:RNR589944 RXM589944:RXN589944 SHI589944:SHJ589944 SRE589944:SRF589944 TBA589944:TBB589944 TKW589944:TKX589944 TUS589944:TUT589944 UEO589944:UEP589944 UOK589944:UOL589944 UYG589944:UYH589944 VIC589944:VID589944 VRY589944:VRZ589944 WBU589944:WBV589944 WLQ589944:WLR589944 WVM589944:WVN589944 E655480:F655480 JA655480:JB655480 SW655480:SX655480 ACS655480:ACT655480 AMO655480:AMP655480 AWK655480:AWL655480 BGG655480:BGH655480 BQC655480:BQD655480 BZY655480:BZZ655480 CJU655480:CJV655480 CTQ655480:CTR655480 DDM655480:DDN655480 DNI655480:DNJ655480 DXE655480:DXF655480 EHA655480:EHB655480 EQW655480:EQX655480 FAS655480:FAT655480 FKO655480:FKP655480 FUK655480:FUL655480 GEG655480:GEH655480 GOC655480:GOD655480 GXY655480:GXZ655480 HHU655480:HHV655480 HRQ655480:HRR655480 IBM655480:IBN655480 ILI655480:ILJ655480 IVE655480:IVF655480 JFA655480:JFB655480 JOW655480:JOX655480 JYS655480:JYT655480 KIO655480:KIP655480 KSK655480:KSL655480 LCG655480:LCH655480 LMC655480:LMD655480 LVY655480:LVZ655480 MFU655480:MFV655480 MPQ655480:MPR655480 MZM655480:MZN655480 NJI655480:NJJ655480 NTE655480:NTF655480 ODA655480:ODB655480 OMW655480:OMX655480 OWS655480:OWT655480 PGO655480:PGP655480 PQK655480:PQL655480 QAG655480:QAH655480 QKC655480:QKD655480 QTY655480:QTZ655480 RDU655480:RDV655480 RNQ655480:RNR655480 RXM655480:RXN655480 SHI655480:SHJ655480 SRE655480:SRF655480 TBA655480:TBB655480 TKW655480:TKX655480 TUS655480:TUT655480 UEO655480:UEP655480 UOK655480:UOL655480 UYG655480:UYH655480 VIC655480:VID655480 VRY655480:VRZ655480 WBU655480:WBV655480 WLQ655480:WLR655480 WVM655480:WVN655480 E721016:F721016 JA721016:JB721016 SW721016:SX721016 ACS721016:ACT721016 AMO721016:AMP721016 AWK721016:AWL721016 BGG721016:BGH721016 BQC721016:BQD721016 BZY721016:BZZ721016 CJU721016:CJV721016 CTQ721016:CTR721016 DDM721016:DDN721016 DNI721016:DNJ721016 DXE721016:DXF721016 EHA721016:EHB721016 EQW721016:EQX721016 FAS721016:FAT721016 FKO721016:FKP721016 FUK721016:FUL721016 GEG721016:GEH721016 GOC721016:GOD721016 GXY721016:GXZ721016 HHU721016:HHV721016 HRQ721016:HRR721016 IBM721016:IBN721016 ILI721016:ILJ721016 IVE721016:IVF721016 JFA721016:JFB721016 JOW721016:JOX721016 JYS721016:JYT721016 KIO721016:KIP721016 KSK721016:KSL721016 LCG721016:LCH721016 LMC721016:LMD721016 LVY721016:LVZ721016 MFU721016:MFV721016 MPQ721016:MPR721016 MZM721016:MZN721016 NJI721016:NJJ721016 NTE721016:NTF721016 ODA721016:ODB721016 OMW721016:OMX721016 OWS721016:OWT721016 PGO721016:PGP721016 PQK721016:PQL721016 QAG721016:QAH721016 QKC721016:QKD721016 QTY721016:QTZ721016 RDU721016:RDV721016 RNQ721016:RNR721016 RXM721016:RXN721016 SHI721016:SHJ721016 SRE721016:SRF721016 TBA721016:TBB721016 TKW721016:TKX721016 TUS721016:TUT721016 UEO721016:UEP721016 UOK721016:UOL721016 UYG721016:UYH721016 VIC721016:VID721016 VRY721016:VRZ721016 WBU721016:WBV721016 WLQ721016:WLR721016 WVM721016:WVN721016 E786552:F786552 JA786552:JB786552 SW786552:SX786552 ACS786552:ACT786552 AMO786552:AMP786552 AWK786552:AWL786552 BGG786552:BGH786552 BQC786552:BQD786552 BZY786552:BZZ786552 CJU786552:CJV786552 CTQ786552:CTR786552 DDM786552:DDN786552 DNI786552:DNJ786552 DXE786552:DXF786552 EHA786552:EHB786552 EQW786552:EQX786552 FAS786552:FAT786552 FKO786552:FKP786552 FUK786552:FUL786552 GEG786552:GEH786552 GOC786552:GOD786552 GXY786552:GXZ786552 HHU786552:HHV786552 HRQ786552:HRR786552 IBM786552:IBN786552 ILI786552:ILJ786552 IVE786552:IVF786552 JFA786552:JFB786552 JOW786552:JOX786552 JYS786552:JYT786552 KIO786552:KIP786552 KSK786552:KSL786552 LCG786552:LCH786552 LMC786552:LMD786552 LVY786552:LVZ786552 MFU786552:MFV786552 MPQ786552:MPR786552 MZM786552:MZN786552 NJI786552:NJJ786552 NTE786552:NTF786552 ODA786552:ODB786552 OMW786552:OMX786552 OWS786552:OWT786552 PGO786552:PGP786552 PQK786552:PQL786552 QAG786552:QAH786552 QKC786552:QKD786552 QTY786552:QTZ786552 RDU786552:RDV786552 RNQ786552:RNR786552 RXM786552:RXN786552 SHI786552:SHJ786552 SRE786552:SRF786552 TBA786552:TBB786552 TKW786552:TKX786552 TUS786552:TUT786552 UEO786552:UEP786552 UOK786552:UOL786552 UYG786552:UYH786552 VIC786552:VID786552 VRY786552:VRZ786552 WBU786552:WBV786552 WLQ786552:WLR786552 WVM786552:WVN786552 E852088:F852088 JA852088:JB852088 SW852088:SX852088 ACS852088:ACT852088 AMO852088:AMP852088 AWK852088:AWL852088 BGG852088:BGH852088 BQC852088:BQD852088 BZY852088:BZZ852088 CJU852088:CJV852088 CTQ852088:CTR852088 DDM852088:DDN852088 DNI852088:DNJ852088 DXE852088:DXF852088 EHA852088:EHB852088 EQW852088:EQX852088 FAS852088:FAT852088 FKO852088:FKP852088 FUK852088:FUL852088 GEG852088:GEH852088 GOC852088:GOD852088 GXY852088:GXZ852088 HHU852088:HHV852088 HRQ852088:HRR852088 IBM852088:IBN852088 ILI852088:ILJ852088 IVE852088:IVF852088 JFA852088:JFB852088 JOW852088:JOX852088 JYS852088:JYT852088 KIO852088:KIP852088 KSK852088:KSL852088 LCG852088:LCH852088 LMC852088:LMD852088 LVY852088:LVZ852088 MFU852088:MFV852088 MPQ852088:MPR852088 MZM852088:MZN852088 NJI852088:NJJ852088 NTE852088:NTF852088 ODA852088:ODB852088 OMW852088:OMX852088 OWS852088:OWT852088 PGO852088:PGP852088 PQK852088:PQL852088 QAG852088:QAH852088 QKC852088:QKD852088 QTY852088:QTZ852088 RDU852088:RDV852088 RNQ852088:RNR852088 RXM852088:RXN852088 SHI852088:SHJ852088 SRE852088:SRF852088 TBA852088:TBB852088 TKW852088:TKX852088 TUS852088:TUT852088 UEO852088:UEP852088 UOK852088:UOL852088 UYG852088:UYH852088 VIC852088:VID852088 VRY852088:VRZ852088 WBU852088:WBV852088 WLQ852088:WLR852088 WVM852088:WVN852088 E917624:F917624 JA917624:JB917624 SW917624:SX917624 ACS917624:ACT917624 AMO917624:AMP917624 AWK917624:AWL917624 BGG917624:BGH917624 BQC917624:BQD917624 BZY917624:BZZ917624 CJU917624:CJV917624 CTQ917624:CTR917624 DDM917624:DDN917624 DNI917624:DNJ917624 DXE917624:DXF917624 EHA917624:EHB917624 EQW917624:EQX917624 FAS917624:FAT917624 FKO917624:FKP917624 FUK917624:FUL917624 GEG917624:GEH917624 GOC917624:GOD917624 GXY917624:GXZ917624 HHU917624:HHV917624 HRQ917624:HRR917624 IBM917624:IBN917624 ILI917624:ILJ917624 IVE917624:IVF917624 JFA917624:JFB917624 JOW917624:JOX917624 JYS917624:JYT917624 KIO917624:KIP917624 KSK917624:KSL917624 LCG917624:LCH917624 LMC917624:LMD917624 LVY917624:LVZ917624 MFU917624:MFV917624 MPQ917624:MPR917624 MZM917624:MZN917624 NJI917624:NJJ917624 NTE917624:NTF917624 ODA917624:ODB917624 OMW917624:OMX917624 OWS917624:OWT917624 PGO917624:PGP917624 PQK917624:PQL917624 QAG917624:QAH917624 QKC917624:QKD917624 QTY917624:QTZ917624 RDU917624:RDV917624 RNQ917624:RNR917624 RXM917624:RXN917624 SHI917624:SHJ917624 SRE917624:SRF917624 TBA917624:TBB917624 TKW917624:TKX917624 TUS917624:TUT917624 UEO917624:UEP917624 UOK917624:UOL917624 UYG917624:UYH917624 VIC917624:VID917624 VRY917624:VRZ917624 WBU917624:WBV917624 WLQ917624:WLR917624 WVM917624:WVN917624 E983160:F983160 JA983160:JB983160 SW983160:SX983160 ACS983160:ACT983160 AMO983160:AMP983160 AWK983160:AWL983160 BGG983160:BGH983160 BQC983160:BQD983160 BZY983160:BZZ983160 CJU983160:CJV983160 CTQ983160:CTR983160 DDM983160:DDN983160 DNI983160:DNJ983160 DXE983160:DXF983160 EHA983160:EHB983160 EQW983160:EQX983160 FAS983160:FAT983160 FKO983160:FKP983160 FUK983160:FUL983160 GEG983160:GEH983160 GOC983160:GOD983160 GXY983160:GXZ983160 HHU983160:HHV983160 HRQ983160:HRR983160 IBM983160:IBN983160 ILI983160:ILJ983160 IVE983160:IVF983160 JFA983160:JFB983160 JOW983160:JOX983160 JYS983160:JYT983160 KIO983160:KIP983160 KSK983160:KSL983160 LCG983160:LCH983160 LMC983160:LMD983160 LVY983160:LVZ983160 MFU983160:MFV983160 MPQ983160:MPR983160 MZM983160:MZN983160 NJI983160:NJJ983160 NTE983160:NTF983160 ODA983160:ODB983160 OMW983160:OMX983160 OWS983160:OWT983160 PGO983160:PGP983160 PQK983160:PQL983160 QAG983160:QAH983160 QKC983160:QKD983160 QTY983160:QTZ983160 RDU983160:RDV983160 RNQ983160:RNR983160 RXM983160:RXN983160 SHI983160:SHJ983160 SRE983160:SRF983160 TBA983160:TBB983160 TKW983160:TKX983160 TUS983160:TUT983160 UEO983160:UEP983160 UOK983160:UOL983160 UYG983160:UYH983160 VIC983160:VID983160 VRY983160:VRZ983160 WBU983160:WBV983160 WLQ983160:WLR983160 WVM983160:WVN983160 E26:F26 JA26:JB26 SW26:SX26 ACS26:ACT26 AMO26:AMP26 AWK26:AWL26 BGG26:BGH26 BQC26:BQD26 BZY26:BZZ26 CJU26:CJV26 CTQ26:CTR26 DDM26:DDN26 DNI26:DNJ26 DXE26:DXF26 EHA26:EHB26 EQW26:EQX26 FAS26:FAT26 FKO26:FKP26 FUK26:FUL26 GEG26:GEH26 GOC26:GOD26 GXY26:GXZ26 HHU26:HHV26 HRQ26:HRR26 IBM26:IBN26 ILI26:ILJ26 IVE26:IVF26 JFA26:JFB26 JOW26:JOX26 JYS26:JYT26 KIO26:KIP26 KSK26:KSL26 LCG26:LCH26 LMC26:LMD26 LVY26:LVZ26 MFU26:MFV26 MPQ26:MPR26 MZM26:MZN26 NJI26:NJJ26 NTE26:NTF26 ODA26:ODB26 OMW26:OMX26 OWS26:OWT26 PGO26:PGP26 PQK26:PQL26 QAG26:QAH26 QKC26:QKD26 QTY26:QTZ26 RDU26:RDV26 RNQ26:RNR26 RXM26:RXN26 SHI26:SHJ26 SRE26:SRF26 TBA26:TBB26 TKW26:TKX26 TUS26:TUT26 UEO26:UEP26 UOK26:UOL26 UYG26:UYH26 VIC26:VID26 VRY26:VRZ26 WBU26:WBV26 WLQ26:WLR26 WVM26:WVN26 E65595:F65595 JA65595:JB65595 SW65595:SX65595 ACS65595:ACT65595 AMO65595:AMP65595 AWK65595:AWL65595 BGG65595:BGH65595 BQC65595:BQD65595 BZY65595:BZZ65595 CJU65595:CJV65595 CTQ65595:CTR65595 DDM65595:DDN65595 DNI65595:DNJ65595 DXE65595:DXF65595 EHA65595:EHB65595 EQW65595:EQX65595 FAS65595:FAT65595 FKO65595:FKP65595 FUK65595:FUL65595 GEG65595:GEH65595 GOC65595:GOD65595 GXY65595:GXZ65595 HHU65595:HHV65595 HRQ65595:HRR65595 IBM65595:IBN65595 ILI65595:ILJ65595 IVE65595:IVF65595 JFA65595:JFB65595 JOW65595:JOX65595 JYS65595:JYT65595 KIO65595:KIP65595 KSK65595:KSL65595 LCG65595:LCH65595 LMC65595:LMD65595 LVY65595:LVZ65595 MFU65595:MFV65595 MPQ65595:MPR65595 MZM65595:MZN65595 NJI65595:NJJ65595 NTE65595:NTF65595 ODA65595:ODB65595 OMW65595:OMX65595 OWS65595:OWT65595 PGO65595:PGP65595 PQK65595:PQL65595 QAG65595:QAH65595 QKC65595:QKD65595 QTY65595:QTZ65595 RDU65595:RDV65595 RNQ65595:RNR65595 RXM65595:RXN65595 SHI65595:SHJ65595 SRE65595:SRF65595 TBA65595:TBB65595 TKW65595:TKX65595 TUS65595:TUT65595 UEO65595:UEP65595 UOK65595:UOL65595 UYG65595:UYH65595 VIC65595:VID65595 VRY65595:VRZ65595 WBU65595:WBV65595 WLQ65595:WLR65595 WVM65595:WVN65595 E131131:F131131 JA131131:JB131131 SW131131:SX131131 ACS131131:ACT131131 AMO131131:AMP131131 AWK131131:AWL131131 BGG131131:BGH131131 BQC131131:BQD131131 BZY131131:BZZ131131 CJU131131:CJV131131 CTQ131131:CTR131131 DDM131131:DDN131131 DNI131131:DNJ131131 DXE131131:DXF131131 EHA131131:EHB131131 EQW131131:EQX131131 FAS131131:FAT131131 FKO131131:FKP131131 FUK131131:FUL131131 GEG131131:GEH131131 GOC131131:GOD131131 GXY131131:GXZ131131 HHU131131:HHV131131 HRQ131131:HRR131131 IBM131131:IBN131131 ILI131131:ILJ131131 IVE131131:IVF131131 JFA131131:JFB131131 JOW131131:JOX131131 JYS131131:JYT131131 KIO131131:KIP131131 KSK131131:KSL131131 LCG131131:LCH131131 LMC131131:LMD131131 LVY131131:LVZ131131 MFU131131:MFV131131 MPQ131131:MPR131131 MZM131131:MZN131131 NJI131131:NJJ131131 NTE131131:NTF131131 ODA131131:ODB131131 OMW131131:OMX131131 OWS131131:OWT131131 PGO131131:PGP131131 PQK131131:PQL131131 QAG131131:QAH131131 QKC131131:QKD131131 QTY131131:QTZ131131 RDU131131:RDV131131 RNQ131131:RNR131131 RXM131131:RXN131131 SHI131131:SHJ131131 SRE131131:SRF131131 TBA131131:TBB131131 TKW131131:TKX131131 TUS131131:TUT131131 UEO131131:UEP131131 UOK131131:UOL131131 UYG131131:UYH131131 VIC131131:VID131131 VRY131131:VRZ131131 WBU131131:WBV131131 WLQ131131:WLR131131 WVM131131:WVN131131 E196667:F196667 JA196667:JB196667 SW196667:SX196667 ACS196667:ACT196667 AMO196667:AMP196667 AWK196667:AWL196667 BGG196667:BGH196667 BQC196667:BQD196667 BZY196667:BZZ196667 CJU196667:CJV196667 CTQ196667:CTR196667 DDM196667:DDN196667 DNI196667:DNJ196667 DXE196667:DXF196667 EHA196667:EHB196667 EQW196667:EQX196667 FAS196667:FAT196667 FKO196667:FKP196667 FUK196667:FUL196667 GEG196667:GEH196667 GOC196667:GOD196667 GXY196667:GXZ196667 HHU196667:HHV196667 HRQ196667:HRR196667 IBM196667:IBN196667 ILI196667:ILJ196667 IVE196667:IVF196667 JFA196667:JFB196667 JOW196667:JOX196667 JYS196667:JYT196667 KIO196667:KIP196667 KSK196667:KSL196667 LCG196667:LCH196667 LMC196667:LMD196667 LVY196667:LVZ196667 MFU196667:MFV196667 MPQ196667:MPR196667 MZM196667:MZN196667 NJI196667:NJJ196667 NTE196667:NTF196667 ODA196667:ODB196667 OMW196667:OMX196667 OWS196667:OWT196667 PGO196667:PGP196667 PQK196667:PQL196667 QAG196667:QAH196667 QKC196667:QKD196667 QTY196667:QTZ196667 RDU196667:RDV196667 RNQ196667:RNR196667 RXM196667:RXN196667 SHI196667:SHJ196667 SRE196667:SRF196667 TBA196667:TBB196667 TKW196667:TKX196667 TUS196667:TUT196667 UEO196667:UEP196667 UOK196667:UOL196667 UYG196667:UYH196667 VIC196667:VID196667 VRY196667:VRZ196667 WBU196667:WBV196667 WLQ196667:WLR196667 WVM196667:WVN196667 E262203:F262203 JA262203:JB262203 SW262203:SX262203 ACS262203:ACT262203 AMO262203:AMP262203 AWK262203:AWL262203 BGG262203:BGH262203 BQC262203:BQD262203 BZY262203:BZZ262203 CJU262203:CJV262203 CTQ262203:CTR262203 DDM262203:DDN262203 DNI262203:DNJ262203 DXE262203:DXF262203 EHA262203:EHB262203 EQW262203:EQX262203 FAS262203:FAT262203 FKO262203:FKP262203 FUK262203:FUL262203 GEG262203:GEH262203 GOC262203:GOD262203 GXY262203:GXZ262203 HHU262203:HHV262203 HRQ262203:HRR262203 IBM262203:IBN262203 ILI262203:ILJ262203 IVE262203:IVF262203 JFA262203:JFB262203 JOW262203:JOX262203 JYS262203:JYT262203 KIO262203:KIP262203 KSK262203:KSL262203 LCG262203:LCH262203 LMC262203:LMD262203 LVY262203:LVZ262203 MFU262203:MFV262203 MPQ262203:MPR262203 MZM262203:MZN262203 NJI262203:NJJ262203 NTE262203:NTF262203 ODA262203:ODB262203 OMW262203:OMX262203 OWS262203:OWT262203 PGO262203:PGP262203 PQK262203:PQL262203 QAG262203:QAH262203 QKC262203:QKD262203 QTY262203:QTZ262203 RDU262203:RDV262203 RNQ262203:RNR262203 RXM262203:RXN262203 SHI262203:SHJ262203 SRE262203:SRF262203 TBA262203:TBB262203 TKW262203:TKX262203 TUS262203:TUT262203 UEO262203:UEP262203 UOK262203:UOL262203 UYG262203:UYH262203 VIC262203:VID262203 VRY262203:VRZ262203 WBU262203:WBV262203 WLQ262203:WLR262203 WVM262203:WVN262203 E327739:F327739 JA327739:JB327739 SW327739:SX327739 ACS327739:ACT327739 AMO327739:AMP327739 AWK327739:AWL327739 BGG327739:BGH327739 BQC327739:BQD327739 BZY327739:BZZ327739 CJU327739:CJV327739 CTQ327739:CTR327739 DDM327739:DDN327739 DNI327739:DNJ327739 DXE327739:DXF327739 EHA327739:EHB327739 EQW327739:EQX327739 FAS327739:FAT327739 FKO327739:FKP327739 FUK327739:FUL327739 GEG327739:GEH327739 GOC327739:GOD327739 GXY327739:GXZ327739 HHU327739:HHV327739 HRQ327739:HRR327739 IBM327739:IBN327739 ILI327739:ILJ327739 IVE327739:IVF327739 JFA327739:JFB327739 JOW327739:JOX327739 JYS327739:JYT327739 KIO327739:KIP327739 KSK327739:KSL327739 LCG327739:LCH327739 LMC327739:LMD327739 LVY327739:LVZ327739 MFU327739:MFV327739 MPQ327739:MPR327739 MZM327739:MZN327739 NJI327739:NJJ327739 NTE327739:NTF327739 ODA327739:ODB327739 OMW327739:OMX327739 OWS327739:OWT327739 PGO327739:PGP327739 PQK327739:PQL327739 QAG327739:QAH327739 QKC327739:QKD327739 QTY327739:QTZ327739 RDU327739:RDV327739 RNQ327739:RNR327739 RXM327739:RXN327739 SHI327739:SHJ327739 SRE327739:SRF327739 TBA327739:TBB327739 TKW327739:TKX327739 TUS327739:TUT327739 UEO327739:UEP327739 UOK327739:UOL327739 UYG327739:UYH327739 VIC327739:VID327739 VRY327739:VRZ327739 WBU327739:WBV327739 WLQ327739:WLR327739 WVM327739:WVN327739 E393275:F393275 JA393275:JB393275 SW393275:SX393275 ACS393275:ACT393275 AMO393275:AMP393275 AWK393275:AWL393275 BGG393275:BGH393275 BQC393275:BQD393275 BZY393275:BZZ393275 CJU393275:CJV393275 CTQ393275:CTR393275 DDM393275:DDN393275 DNI393275:DNJ393275 DXE393275:DXF393275 EHA393275:EHB393275 EQW393275:EQX393275 FAS393275:FAT393275 FKO393275:FKP393275 FUK393275:FUL393275 GEG393275:GEH393275 GOC393275:GOD393275 GXY393275:GXZ393275 HHU393275:HHV393275 HRQ393275:HRR393275 IBM393275:IBN393275 ILI393275:ILJ393275 IVE393275:IVF393275 JFA393275:JFB393275 JOW393275:JOX393275 JYS393275:JYT393275 KIO393275:KIP393275 KSK393275:KSL393275 LCG393275:LCH393275 LMC393275:LMD393275 LVY393275:LVZ393275 MFU393275:MFV393275 MPQ393275:MPR393275 MZM393275:MZN393275 NJI393275:NJJ393275 NTE393275:NTF393275 ODA393275:ODB393275 OMW393275:OMX393275 OWS393275:OWT393275 PGO393275:PGP393275 PQK393275:PQL393275 QAG393275:QAH393275 QKC393275:QKD393275 QTY393275:QTZ393275 RDU393275:RDV393275 RNQ393275:RNR393275 RXM393275:RXN393275 SHI393275:SHJ393275 SRE393275:SRF393275 TBA393275:TBB393275 TKW393275:TKX393275 TUS393275:TUT393275 UEO393275:UEP393275 UOK393275:UOL393275 UYG393275:UYH393275 VIC393275:VID393275 VRY393275:VRZ393275 WBU393275:WBV393275 WLQ393275:WLR393275 WVM393275:WVN393275 E458811:F458811 JA458811:JB458811 SW458811:SX458811 ACS458811:ACT458811 AMO458811:AMP458811 AWK458811:AWL458811 BGG458811:BGH458811 BQC458811:BQD458811 BZY458811:BZZ458811 CJU458811:CJV458811 CTQ458811:CTR458811 DDM458811:DDN458811 DNI458811:DNJ458811 DXE458811:DXF458811 EHA458811:EHB458811 EQW458811:EQX458811 FAS458811:FAT458811 FKO458811:FKP458811 FUK458811:FUL458811 GEG458811:GEH458811 GOC458811:GOD458811 GXY458811:GXZ458811 HHU458811:HHV458811 HRQ458811:HRR458811 IBM458811:IBN458811 ILI458811:ILJ458811 IVE458811:IVF458811 JFA458811:JFB458811 JOW458811:JOX458811 JYS458811:JYT458811 KIO458811:KIP458811 KSK458811:KSL458811 LCG458811:LCH458811 LMC458811:LMD458811 LVY458811:LVZ458811 MFU458811:MFV458811 MPQ458811:MPR458811 MZM458811:MZN458811 NJI458811:NJJ458811 NTE458811:NTF458811 ODA458811:ODB458811 OMW458811:OMX458811 OWS458811:OWT458811 PGO458811:PGP458811 PQK458811:PQL458811 QAG458811:QAH458811 QKC458811:QKD458811 QTY458811:QTZ458811 RDU458811:RDV458811 RNQ458811:RNR458811 RXM458811:RXN458811 SHI458811:SHJ458811 SRE458811:SRF458811 TBA458811:TBB458811 TKW458811:TKX458811 TUS458811:TUT458811 UEO458811:UEP458811 UOK458811:UOL458811 UYG458811:UYH458811 VIC458811:VID458811 VRY458811:VRZ458811 WBU458811:WBV458811 WLQ458811:WLR458811 WVM458811:WVN458811 E524347:F524347 JA524347:JB524347 SW524347:SX524347 ACS524347:ACT524347 AMO524347:AMP524347 AWK524347:AWL524347 BGG524347:BGH524347 BQC524347:BQD524347 BZY524347:BZZ524347 CJU524347:CJV524347 CTQ524347:CTR524347 DDM524347:DDN524347 DNI524347:DNJ524347 DXE524347:DXF524347 EHA524347:EHB524347 EQW524347:EQX524347 FAS524347:FAT524347 FKO524347:FKP524347 FUK524347:FUL524347 GEG524347:GEH524347 GOC524347:GOD524347 GXY524347:GXZ524347 HHU524347:HHV524347 HRQ524347:HRR524347 IBM524347:IBN524347 ILI524347:ILJ524347 IVE524347:IVF524347 JFA524347:JFB524347 JOW524347:JOX524347 JYS524347:JYT524347 KIO524347:KIP524347 KSK524347:KSL524347 LCG524347:LCH524347 LMC524347:LMD524347 LVY524347:LVZ524347 MFU524347:MFV524347 MPQ524347:MPR524347 MZM524347:MZN524347 NJI524347:NJJ524347 NTE524347:NTF524347 ODA524347:ODB524347 OMW524347:OMX524347 OWS524347:OWT524347 PGO524347:PGP524347 PQK524347:PQL524347 QAG524347:QAH524347 QKC524347:QKD524347 QTY524347:QTZ524347 RDU524347:RDV524347 RNQ524347:RNR524347 RXM524347:RXN524347 SHI524347:SHJ524347 SRE524347:SRF524347 TBA524347:TBB524347 TKW524347:TKX524347 TUS524347:TUT524347 UEO524347:UEP524347 UOK524347:UOL524347 UYG524347:UYH524347 VIC524347:VID524347 VRY524347:VRZ524347 WBU524347:WBV524347 WLQ524347:WLR524347 WVM524347:WVN524347 E589883:F589883 JA589883:JB589883 SW589883:SX589883 ACS589883:ACT589883 AMO589883:AMP589883 AWK589883:AWL589883 BGG589883:BGH589883 BQC589883:BQD589883 BZY589883:BZZ589883 CJU589883:CJV589883 CTQ589883:CTR589883 DDM589883:DDN589883 DNI589883:DNJ589883 DXE589883:DXF589883 EHA589883:EHB589883 EQW589883:EQX589883 FAS589883:FAT589883 FKO589883:FKP589883 FUK589883:FUL589883 GEG589883:GEH589883 GOC589883:GOD589883 GXY589883:GXZ589883 HHU589883:HHV589883 HRQ589883:HRR589883 IBM589883:IBN589883 ILI589883:ILJ589883 IVE589883:IVF589883 JFA589883:JFB589883 JOW589883:JOX589883 JYS589883:JYT589883 KIO589883:KIP589883 KSK589883:KSL589883 LCG589883:LCH589883 LMC589883:LMD589883 LVY589883:LVZ589883 MFU589883:MFV589883 MPQ589883:MPR589883 MZM589883:MZN589883 NJI589883:NJJ589883 NTE589883:NTF589883 ODA589883:ODB589883 OMW589883:OMX589883 OWS589883:OWT589883 PGO589883:PGP589883 PQK589883:PQL589883 QAG589883:QAH589883 QKC589883:QKD589883 QTY589883:QTZ589883 RDU589883:RDV589883 RNQ589883:RNR589883 RXM589883:RXN589883 SHI589883:SHJ589883 SRE589883:SRF589883 TBA589883:TBB589883 TKW589883:TKX589883 TUS589883:TUT589883 UEO589883:UEP589883 UOK589883:UOL589883 UYG589883:UYH589883 VIC589883:VID589883 VRY589883:VRZ589883 WBU589883:WBV589883 WLQ589883:WLR589883 WVM589883:WVN589883 E655419:F655419 JA655419:JB655419 SW655419:SX655419 ACS655419:ACT655419 AMO655419:AMP655419 AWK655419:AWL655419 BGG655419:BGH655419 BQC655419:BQD655419 BZY655419:BZZ655419 CJU655419:CJV655419 CTQ655419:CTR655419 DDM655419:DDN655419 DNI655419:DNJ655419 DXE655419:DXF655419 EHA655419:EHB655419 EQW655419:EQX655419 FAS655419:FAT655419 FKO655419:FKP655419 FUK655419:FUL655419 GEG655419:GEH655419 GOC655419:GOD655419 GXY655419:GXZ655419 HHU655419:HHV655419 HRQ655419:HRR655419 IBM655419:IBN655419 ILI655419:ILJ655419 IVE655419:IVF655419 JFA655419:JFB655419 JOW655419:JOX655419 JYS655419:JYT655419 KIO655419:KIP655419 KSK655419:KSL655419 LCG655419:LCH655419 LMC655419:LMD655419 LVY655419:LVZ655419 MFU655419:MFV655419 MPQ655419:MPR655419 MZM655419:MZN655419 NJI655419:NJJ655419 NTE655419:NTF655419 ODA655419:ODB655419 OMW655419:OMX655419 OWS655419:OWT655419 PGO655419:PGP655419 PQK655419:PQL655419 QAG655419:QAH655419 QKC655419:QKD655419 QTY655419:QTZ655419 RDU655419:RDV655419 RNQ655419:RNR655419 RXM655419:RXN655419 SHI655419:SHJ655419 SRE655419:SRF655419 TBA655419:TBB655419 TKW655419:TKX655419 TUS655419:TUT655419 UEO655419:UEP655419 UOK655419:UOL655419 UYG655419:UYH655419 VIC655419:VID655419 VRY655419:VRZ655419 WBU655419:WBV655419 WLQ655419:WLR655419 WVM655419:WVN655419 E720955:F720955 JA720955:JB720955 SW720955:SX720955 ACS720955:ACT720955 AMO720955:AMP720955 AWK720955:AWL720955 BGG720955:BGH720955 BQC720955:BQD720955 BZY720955:BZZ720955 CJU720955:CJV720955 CTQ720955:CTR720955 DDM720955:DDN720955 DNI720955:DNJ720955 DXE720955:DXF720955 EHA720955:EHB720955 EQW720955:EQX720955 FAS720955:FAT720955 FKO720955:FKP720955 FUK720955:FUL720955 GEG720955:GEH720955 GOC720955:GOD720955 GXY720955:GXZ720955 HHU720955:HHV720955 HRQ720955:HRR720955 IBM720955:IBN720955 ILI720955:ILJ720955 IVE720955:IVF720955 JFA720955:JFB720955 JOW720955:JOX720955 JYS720955:JYT720955 KIO720955:KIP720955 KSK720955:KSL720955 LCG720955:LCH720955 LMC720955:LMD720955 LVY720955:LVZ720955 MFU720955:MFV720955 MPQ720955:MPR720955 MZM720955:MZN720955 NJI720955:NJJ720955 NTE720955:NTF720955 ODA720955:ODB720955 OMW720955:OMX720955 OWS720955:OWT720955 PGO720955:PGP720955 PQK720955:PQL720955 QAG720955:QAH720955 QKC720955:QKD720955 QTY720955:QTZ720955 RDU720955:RDV720955 RNQ720955:RNR720955 RXM720955:RXN720955 SHI720955:SHJ720955 SRE720955:SRF720955 TBA720955:TBB720955 TKW720955:TKX720955 TUS720955:TUT720955 UEO720955:UEP720955 UOK720955:UOL720955 UYG720955:UYH720955 VIC720955:VID720955 VRY720955:VRZ720955 WBU720955:WBV720955 WLQ720955:WLR720955 WVM720955:WVN720955 E786491:F786491 JA786491:JB786491 SW786491:SX786491 ACS786491:ACT786491 AMO786491:AMP786491 AWK786491:AWL786491 BGG786491:BGH786491 BQC786491:BQD786491 BZY786491:BZZ786491 CJU786491:CJV786491 CTQ786491:CTR786491 DDM786491:DDN786491 DNI786491:DNJ786491 DXE786491:DXF786491 EHA786491:EHB786491 EQW786491:EQX786491 FAS786491:FAT786491 FKO786491:FKP786491 FUK786491:FUL786491 GEG786491:GEH786491 GOC786491:GOD786491 GXY786491:GXZ786491 HHU786491:HHV786491 HRQ786491:HRR786491 IBM786491:IBN786491 ILI786491:ILJ786491 IVE786491:IVF786491 JFA786491:JFB786491 JOW786491:JOX786491 JYS786491:JYT786491 KIO786491:KIP786491 KSK786491:KSL786491 LCG786491:LCH786491 LMC786491:LMD786491 LVY786491:LVZ786491 MFU786491:MFV786491 MPQ786491:MPR786491 MZM786491:MZN786491 NJI786491:NJJ786491 NTE786491:NTF786491 ODA786491:ODB786491 OMW786491:OMX786491 OWS786491:OWT786491 PGO786491:PGP786491 PQK786491:PQL786491 QAG786491:QAH786491 QKC786491:QKD786491 QTY786491:QTZ786491 RDU786491:RDV786491 RNQ786491:RNR786491 RXM786491:RXN786491 SHI786491:SHJ786491 SRE786491:SRF786491 TBA786491:TBB786491 TKW786491:TKX786491 TUS786491:TUT786491 UEO786491:UEP786491 UOK786491:UOL786491 UYG786491:UYH786491 VIC786491:VID786491 VRY786491:VRZ786491 WBU786491:WBV786491 WLQ786491:WLR786491 WVM786491:WVN786491 E852027:F852027 JA852027:JB852027 SW852027:SX852027 ACS852027:ACT852027 AMO852027:AMP852027 AWK852027:AWL852027 BGG852027:BGH852027 BQC852027:BQD852027 BZY852027:BZZ852027 CJU852027:CJV852027 CTQ852027:CTR852027 DDM852027:DDN852027 DNI852027:DNJ852027 DXE852027:DXF852027 EHA852027:EHB852027 EQW852027:EQX852027 FAS852027:FAT852027 FKO852027:FKP852027 FUK852027:FUL852027 GEG852027:GEH852027 GOC852027:GOD852027 GXY852027:GXZ852027 HHU852027:HHV852027 HRQ852027:HRR852027 IBM852027:IBN852027 ILI852027:ILJ852027 IVE852027:IVF852027 JFA852027:JFB852027 JOW852027:JOX852027 JYS852027:JYT852027 KIO852027:KIP852027 KSK852027:KSL852027 LCG852027:LCH852027 LMC852027:LMD852027 LVY852027:LVZ852027 MFU852027:MFV852027 MPQ852027:MPR852027 MZM852027:MZN852027 NJI852027:NJJ852027 NTE852027:NTF852027 ODA852027:ODB852027 OMW852027:OMX852027 OWS852027:OWT852027 PGO852027:PGP852027 PQK852027:PQL852027 QAG852027:QAH852027 QKC852027:QKD852027 QTY852027:QTZ852027 RDU852027:RDV852027 RNQ852027:RNR852027 RXM852027:RXN852027 SHI852027:SHJ852027 SRE852027:SRF852027 TBA852027:TBB852027 TKW852027:TKX852027 TUS852027:TUT852027 UEO852027:UEP852027 UOK852027:UOL852027 UYG852027:UYH852027 VIC852027:VID852027 VRY852027:VRZ852027 WBU852027:WBV852027 WLQ852027:WLR852027 WVM852027:WVN852027 E917563:F917563 JA917563:JB917563 SW917563:SX917563 ACS917563:ACT917563 AMO917563:AMP917563 AWK917563:AWL917563 BGG917563:BGH917563 BQC917563:BQD917563 BZY917563:BZZ917563 CJU917563:CJV917563 CTQ917563:CTR917563 DDM917563:DDN917563 DNI917563:DNJ917563 DXE917563:DXF917563 EHA917563:EHB917563 EQW917563:EQX917563 FAS917563:FAT917563 FKO917563:FKP917563 FUK917563:FUL917563 GEG917563:GEH917563 GOC917563:GOD917563 GXY917563:GXZ917563 HHU917563:HHV917563 HRQ917563:HRR917563 IBM917563:IBN917563 ILI917563:ILJ917563 IVE917563:IVF917563 JFA917563:JFB917563 JOW917563:JOX917563 JYS917563:JYT917563 KIO917563:KIP917563 KSK917563:KSL917563 LCG917563:LCH917563 LMC917563:LMD917563 LVY917563:LVZ917563 MFU917563:MFV917563 MPQ917563:MPR917563 MZM917563:MZN917563 NJI917563:NJJ917563 NTE917563:NTF917563 ODA917563:ODB917563 OMW917563:OMX917563 OWS917563:OWT917563 PGO917563:PGP917563 PQK917563:PQL917563 QAG917563:QAH917563 QKC917563:QKD917563 QTY917563:QTZ917563 RDU917563:RDV917563 RNQ917563:RNR917563 RXM917563:RXN917563 SHI917563:SHJ917563 SRE917563:SRF917563 TBA917563:TBB917563 TKW917563:TKX917563 TUS917563:TUT917563 UEO917563:UEP917563 UOK917563:UOL917563 UYG917563:UYH917563 VIC917563:VID917563 VRY917563:VRZ917563 WBU917563:WBV917563 WLQ917563:WLR917563 WVM917563:WVN917563 E983099:F983099 JA983099:JB983099 SW983099:SX983099 ACS983099:ACT983099 AMO983099:AMP983099 AWK983099:AWL983099 BGG983099:BGH983099 BQC983099:BQD983099 BZY983099:BZZ983099 CJU983099:CJV983099 CTQ983099:CTR983099 DDM983099:DDN983099 DNI983099:DNJ983099 DXE983099:DXF983099 EHA983099:EHB983099 EQW983099:EQX983099 FAS983099:FAT983099 FKO983099:FKP983099 FUK983099:FUL983099 GEG983099:GEH983099 GOC983099:GOD983099 GXY983099:GXZ983099 HHU983099:HHV983099 HRQ983099:HRR983099 IBM983099:IBN983099 ILI983099:ILJ983099 IVE983099:IVF983099 JFA983099:JFB983099 JOW983099:JOX983099 JYS983099:JYT983099 KIO983099:KIP983099 KSK983099:KSL983099 LCG983099:LCH983099 LMC983099:LMD983099 LVY983099:LVZ983099 MFU983099:MFV983099 MPQ983099:MPR983099 MZM983099:MZN983099 NJI983099:NJJ983099 NTE983099:NTF983099 ODA983099:ODB983099 OMW983099:OMX983099 OWS983099:OWT983099 PGO983099:PGP983099 PQK983099:PQL983099 QAG983099:QAH983099 QKC983099:QKD983099 QTY983099:QTZ983099 RDU983099:RDV983099 RNQ983099:RNR983099 RXM983099:RXN983099 SHI983099:SHJ983099 SRE983099:SRF983099 TBA983099:TBB983099 TKW983099:TKX983099 TUS983099:TUT983099 UEO983099:UEP983099 UOK983099:UOL983099 UYG983099:UYH983099 VIC983099:VID983099 VRY983099:VRZ983099 WBU983099:WBV983099 WLQ983099:WLR983099 WVM983099:WVN983099 E24:F24 JA24:JB24 SW24:SX24 ACS24:ACT24 AMO24:AMP24 AWK24:AWL24 BGG24:BGH24 BQC24:BQD24 BZY24:BZZ24 CJU24:CJV24 CTQ24:CTR24 DDM24:DDN24 DNI24:DNJ24 DXE24:DXF24 EHA24:EHB24 EQW24:EQX24 FAS24:FAT24 FKO24:FKP24 FUK24:FUL24 GEG24:GEH24 GOC24:GOD24 GXY24:GXZ24 HHU24:HHV24 HRQ24:HRR24 IBM24:IBN24 ILI24:ILJ24 IVE24:IVF24 JFA24:JFB24 JOW24:JOX24 JYS24:JYT24 KIO24:KIP24 KSK24:KSL24 LCG24:LCH24 LMC24:LMD24 LVY24:LVZ24 MFU24:MFV24 MPQ24:MPR24 MZM24:MZN24 NJI24:NJJ24 NTE24:NTF24 ODA24:ODB24 OMW24:OMX24 OWS24:OWT24 PGO24:PGP24 PQK24:PQL24 QAG24:QAH24 QKC24:QKD24 QTY24:QTZ24 RDU24:RDV24 RNQ24:RNR24 RXM24:RXN24 SHI24:SHJ24 SRE24:SRF24 TBA24:TBB24 TKW24:TKX24 TUS24:TUT24 UEO24:UEP24 UOK24:UOL24 UYG24:UYH24 VIC24:VID24 VRY24:VRZ24 WBU24:WBV24 WLQ24:WLR24 WVM24:WVN24 E65593:F65593 JA65593:JB65593 SW65593:SX65593 ACS65593:ACT65593 AMO65593:AMP65593 AWK65593:AWL65593 BGG65593:BGH65593 BQC65593:BQD65593 BZY65593:BZZ65593 CJU65593:CJV65593 CTQ65593:CTR65593 DDM65593:DDN65593 DNI65593:DNJ65593 DXE65593:DXF65593 EHA65593:EHB65593 EQW65593:EQX65593 FAS65593:FAT65593 FKO65593:FKP65593 FUK65593:FUL65593 GEG65593:GEH65593 GOC65593:GOD65593 GXY65593:GXZ65593 HHU65593:HHV65593 HRQ65593:HRR65593 IBM65593:IBN65593 ILI65593:ILJ65593 IVE65593:IVF65593 JFA65593:JFB65593 JOW65593:JOX65593 JYS65593:JYT65593 KIO65593:KIP65593 KSK65593:KSL65593 LCG65593:LCH65593 LMC65593:LMD65593 LVY65593:LVZ65593 MFU65593:MFV65593 MPQ65593:MPR65593 MZM65593:MZN65593 NJI65593:NJJ65593 NTE65593:NTF65593 ODA65593:ODB65593 OMW65593:OMX65593 OWS65593:OWT65593 PGO65593:PGP65593 PQK65593:PQL65593 QAG65593:QAH65593 QKC65593:QKD65593 QTY65593:QTZ65593 RDU65593:RDV65593 RNQ65593:RNR65593 RXM65593:RXN65593 SHI65593:SHJ65593 SRE65593:SRF65593 TBA65593:TBB65593 TKW65593:TKX65593 TUS65593:TUT65593 UEO65593:UEP65593 UOK65593:UOL65593 UYG65593:UYH65593 VIC65593:VID65593 VRY65593:VRZ65593 WBU65593:WBV65593 WLQ65593:WLR65593 WVM65593:WVN65593 E131129:F131129 JA131129:JB131129 SW131129:SX131129 ACS131129:ACT131129 AMO131129:AMP131129 AWK131129:AWL131129 BGG131129:BGH131129 BQC131129:BQD131129 BZY131129:BZZ131129 CJU131129:CJV131129 CTQ131129:CTR131129 DDM131129:DDN131129 DNI131129:DNJ131129 DXE131129:DXF131129 EHA131129:EHB131129 EQW131129:EQX131129 FAS131129:FAT131129 FKO131129:FKP131129 FUK131129:FUL131129 GEG131129:GEH131129 GOC131129:GOD131129 GXY131129:GXZ131129 HHU131129:HHV131129 HRQ131129:HRR131129 IBM131129:IBN131129 ILI131129:ILJ131129 IVE131129:IVF131129 JFA131129:JFB131129 JOW131129:JOX131129 JYS131129:JYT131129 KIO131129:KIP131129 KSK131129:KSL131129 LCG131129:LCH131129 LMC131129:LMD131129 LVY131129:LVZ131129 MFU131129:MFV131129 MPQ131129:MPR131129 MZM131129:MZN131129 NJI131129:NJJ131129 NTE131129:NTF131129 ODA131129:ODB131129 OMW131129:OMX131129 OWS131129:OWT131129 PGO131129:PGP131129 PQK131129:PQL131129 QAG131129:QAH131129 QKC131129:QKD131129 QTY131129:QTZ131129 RDU131129:RDV131129 RNQ131129:RNR131129 RXM131129:RXN131129 SHI131129:SHJ131129 SRE131129:SRF131129 TBA131129:TBB131129 TKW131129:TKX131129 TUS131129:TUT131129 UEO131129:UEP131129 UOK131129:UOL131129 UYG131129:UYH131129 VIC131129:VID131129 VRY131129:VRZ131129 WBU131129:WBV131129 WLQ131129:WLR131129 WVM131129:WVN131129 E196665:F196665 JA196665:JB196665 SW196665:SX196665 ACS196665:ACT196665 AMO196665:AMP196665 AWK196665:AWL196665 BGG196665:BGH196665 BQC196665:BQD196665 BZY196665:BZZ196665 CJU196665:CJV196665 CTQ196665:CTR196665 DDM196665:DDN196665 DNI196665:DNJ196665 DXE196665:DXF196665 EHA196665:EHB196665 EQW196665:EQX196665 FAS196665:FAT196665 FKO196665:FKP196665 FUK196665:FUL196665 GEG196665:GEH196665 GOC196665:GOD196665 GXY196665:GXZ196665 HHU196665:HHV196665 HRQ196665:HRR196665 IBM196665:IBN196665 ILI196665:ILJ196665 IVE196665:IVF196665 JFA196665:JFB196665 JOW196665:JOX196665 JYS196665:JYT196665 KIO196665:KIP196665 KSK196665:KSL196665 LCG196665:LCH196665 LMC196665:LMD196665 LVY196665:LVZ196665 MFU196665:MFV196665 MPQ196665:MPR196665 MZM196665:MZN196665 NJI196665:NJJ196665 NTE196665:NTF196665 ODA196665:ODB196665 OMW196665:OMX196665 OWS196665:OWT196665 PGO196665:PGP196665 PQK196665:PQL196665 QAG196665:QAH196665 QKC196665:QKD196665 QTY196665:QTZ196665 RDU196665:RDV196665 RNQ196665:RNR196665 RXM196665:RXN196665 SHI196665:SHJ196665 SRE196665:SRF196665 TBA196665:TBB196665 TKW196665:TKX196665 TUS196665:TUT196665 UEO196665:UEP196665 UOK196665:UOL196665 UYG196665:UYH196665 VIC196665:VID196665 VRY196665:VRZ196665 WBU196665:WBV196665 WLQ196665:WLR196665 WVM196665:WVN196665 E262201:F262201 JA262201:JB262201 SW262201:SX262201 ACS262201:ACT262201 AMO262201:AMP262201 AWK262201:AWL262201 BGG262201:BGH262201 BQC262201:BQD262201 BZY262201:BZZ262201 CJU262201:CJV262201 CTQ262201:CTR262201 DDM262201:DDN262201 DNI262201:DNJ262201 DXE262201:DXF262201 EHA262201:EHB262201 EQW262201:EQX262201 FAS262201:FAT262201 FKO262201:FKP262201 FUK262201:FUL262201 GEG262201:GEH262201 GOC262201:GOD262201 GXY262201:GXZ262201 HHU262201:HHV262201 HRQ262201:HRR262201 IBM262201:IBN262201 ILI262201:ILJ262201 IVE262201:IVF262201 JFA262201:JFB262201 JOW262201:JOX262201 JYS262201:JYT262201 KIO262201:KIP262201 KSK262201:KSL262201 LCG262201:LCH262201 LMC262201:LMD262201 LVY262201:LVZ262201 MFU262201:MFV262201 MPQ262201:MPR262201 MZM262201:MZN262201 NJI262201:NJJ262201 NTE262201:NTF262201 ODA262201:ODB262201 OMW262201:OMX262201 OWS262201:OWT262201 PGO262201:PGP262201 PQK262201:PQL262201 QAG262201:QAH262201 QKC262201:QKD262201 QTY262201:QTZ262201 RDU262201:RDV262201 RNQ262201:RNR262201 RXM262201:RXN262201 SHI262201:SHJ262201 SRE262201:SRF262201 TBA262201:TBB262201 TKW262201:TKX262201 TUS262201:TUT262201 UEO262201:UEP262201 UOK262201:UOL262201 UYG262201:UYH262201 VIC262201:VID262201 VRY262201:VRZ262201 WBU262201:WBV262201 WLQ262201:WLR262201 WVM262201:WVN262201 E327737:F327737 JA327737:JB327737 SW327737:SX327737 ACS327737:ACT327737 AMO327737:AMP327737 AWK327737:AWL327737 BGG327737:BGH327737 BQC327737:BQD327737 BZY327737:BZZ327737 CJU327737:CJV327737 CTQ327737:CTR327737 DDM327737:DDN327737 DNI327737:DNJ327737 DXE327737:DXF327737 EHA327737:EHB327737 EQW327737:EQX327737 FAS327737:FAT327737 FKO327737:FKP327737 FUK327737:FUL327737 GEG327737:GEH327737 GOC327737:GOD327737 GXY327737:GXZ327737 HHU327737:HHV327737 HRQ327737:HRR327737 IBM327737:IBN327737 ILI327737:ILJ327737 IVE327737:IVF327737 JFA327737:JFB327737 JOW327737:JOX327737 JYS327737:JYT327737 KIO327737:KIP327737 KSK327737:KSL327737 LCG327737:LCH327737 LMC327737:LMD327737 LVY327737:LVZ327737 MFU327737:MFV327737 MPQ327737:MPR327737 MZM327737:MZN327737 NJI327737:NJJ327737 NTE327737:NTF327737 ODA327737:ODB327737 OMW327737:OMX327737 OWS327737:OWT327737 PGO327737:PGP327737 PQK327737:PQL327737 QAG327737:QAH327737 QKC327737:QKD327737 QTY327737:QTZ327737 RDU327737:RDV327737 RNQ327737:RNR327737 RXM327737:RXN327737 SHI327737:SHJ327737 SRE327737:SRF327737 TBA327737:TBB327737 TKW327737:TKX327737 TUS327737:TUT327737 UEO327737:UEP327737 UOK327737:UOL327737 UYG327737:UYH327737 VIC327737:VID327737 VRY327737:VRZ327737 WBU327737:WBV327737 WLQ327737:WLR327737 WVM327737:WVN327737 E393273:F393273 JA393273:JB393273 SW393273:SX393273 ACS393273:ACT393273 AMO393273:AMP393273 AWK393273:AWL393273 BGG393273:BGH393273 BQC393273:BQD393273 BZY393273:BZZ393273 CJU393273:CJV393273 CTQ393273:CTR393273 DDM393273:DDN393273 DNI393273:DNJ393273 DXE393273:DXF393273 EHA393273:EHB393273 EQW393273:EQX393273 FAS393273:FAT393273 FKO393273:FKP393273 FUK393273:FUL393273 GEG393273:GEH393273 GOC393273:GOD393273 GXY393273:GXZ393273 HHU393273:HHV393273 HRQ393273:HRR393273 IBM393273:IBN393273 ILI393273:ILJ393273 IVE393273:IVF393273 JFA393273:JFB393273 JOW393273:JOX393273 JYS393273:JYT393273 KIO393273:KIP393273 KSK393273:KSL393273 LCG393273:LCH393273 LMC393273:LMD393273 LVY393273:LVZ393273 MFU393273:MFV393273 MPQ393273:MPR393273 MZM393273:MZN393273 NJI393273:NJJ393273 NTE393273:NTF393273 ODA393273:ODB393273 OMW393273:OMX393273 OWS393273:OWT393273 PGO393273:PGP393273 PQK393273:PQL393273 QAG393273:QAH393273 QKC393273:QKD393273 QTY393273:QTZ393273 RDU393273:RDV393273 RNQ393273:RNR393273 RXM393273:RXN393273 SHI393273:SHJ393273 SRE393273:SRF393273 TBA393273:TBB393273 TKW393273:TKX393273 TUS393273:TUT393273 UEO393273:UEP393273 UOK393273:UOL393273 UYG393273:UYH393273 VIC393273:VID393273 VRY393273:VRZ393273 WBU393273:WBV393273 WLQ393273:WLR393273 WVM393273:WVN393273 E458809:F458809 JA458809:JB458809 SW458809:SX458809 ACS458809:ACT458809 AMO458809:AMP458809 AWK458809:AWL458809 BGG458809:BGH458809 BQC458809:BQD458809 BZY458809:BZZ458809 CJU458809:CJV458809 CTQ458809:CTR458809 DDM458809:DDN458809 DNI458809:DNJ458809 DXE458809:DXF458809 EHA458809:EHB458809 EQW458809:EQX458809 FAS458809:FAT458809 FKO458809:FKP458809 FUK458809:FUL458809 GEG458809:GEH458809 GOC458809:GOD458809 GXY458809:GXZ458809 HHU458809:HHV458809 HRQ458809:HRR458809 IBM458809:IBN458809 ILI458809:ILJ458809 IVE458809:IVF458809 JFA458809:JFB458809 JOW458809:JOX458809 JYS458809:JYT458809 KIO458809:KIP458809 KSK458809:KSL458809 LCG458809:LCH458809 LMC458809:LMD458809 LVY458809:LVZ458809 MFU458809:MFV458809 MPQ458809:MPR458809 MZM458809:MZN458809 NJI458809:NJJ458809 NTE458809:NTF458809 ODA458809:ODB458809 OMW458809:OMX458809 OWS458809:OWT458809 PGO458809:PGP458809 PQK458809:PQL458809 QAG458809:QAH458809 QKC458809:QKD458809 QTY458809:QTZ458809 RDU458809:RDV458809 RNQ458809:RNR458809 RXM458809:RXN458809 SHI458809:SHJ458809 SRE458809:SRF458809 TBA458809:TBB458809 TKW458809:TKX458809 TUS458809:TUT458809 UEO458809:UEP458809 UOK458809:UOL458809 UYG458809:UYH458809 VIC458809:VID458809 VRY458809:VRZ458809 WBU458809:WBV458809 WLQ458809:WLR458809 WVM458809:WVN458809 E524345:F524345 JA524345:JB524345 SW524345:SX524345 ACS524345:ACT524345 AMO524345:AMP524345 AWK524345:AWL524345 BGG524345:BGH524345 BQC524345:BQD524345 BZY524345:BZZ524345 CJU524345:CJV524345 CTQ524345:CTR524345 DDM524345:DDN524345 DNI524345:DNJ524345 DXE524345:DXF524345 EHA524345:EHB524345 EQW524345:EQX524345 FAS524345:FAT524345 FKO524345:FKP524345 FUK524345:FUL524345 GEG524345:GEH524345 GOC524345:GOD524345 GXY524345:GXZ524345 HHU524345:HHV524345 HRQ524345:HRR524345 IBM524345:IBN524345 ILI524345:ILJ524345 IVE524345:IVF524345 JFA524345:JFB524345 JOW524345:JOX524345 JYS524345:JYT524345 KIO524345:KIP524345 KSK524345:KSL524345 LCG524345:LCH524345 LMC524345:LMD524345 LVY524345:LVZ524345 MFU524345:MFV524345 MPQ524345:MPR524345 MZM524345:MZN524345 NJI524345:NJJ524345 NTE524345:NTF524345 ODA524345:ODB524345 OMW524345:OMX524345 OWS524345:OWT524345 PGO524345:PGP524345 PQK524345:PQL524345 QAG524345:QAH524345 QKC524345:QKD524345 QTY524345:QTZ524345 RDU524345:RDV524345 RNQ524345:RNR524345 RXM524345:RXN524345 SHI524345:SHJ524345 SRE524345:SRF524345 TBA524345:TBB524345 TKW524345:TKX524345 TUS524345:TUT524345 UEO524345:UEP524345 UOK524345:UOL524345 UYG524345:UYH524345 VIC524345:VID524345 VRY524345:VRZ524345 WBU524345:WBV524345 WLQ524345:WLR524345 WVM524345:WVN524345 E589881:F589881 JA589881:JB589881 SW589881:SX589881 ACS589881:ACT589881 AMO589881:AMP589881 AWK589881:AWL589881 BGG589881:BGH589881 BQC589881:BQD589881 BZY589881:BZZ589881 CJU589881:CJV589881 CTQ589881:CTR589881 DDM589881:DDN589881 DNI589881:DNJ589881 DXE589881:DXF589881 EHA589881:EHB589881 EQW589881:EQX589881 FAS589881:FAT589881 FKO589881:FKP589881 FUK589881:FUL589881 GEG589881:GEH589881 GOC589881:GOD589881 GXY589881:GXZ589881 HHU589881:HHV589881 HRQ589881:HRR589881 IBM589881:IBN589881 ILI589881:ILJ589881 IVE589881:IVF589881 JFA589881:JFB589881 JOW589881:JOX589881 JYS589881:JYT589881 KIO589881:KIP589881 KSK589881:KSL589881 LCG589881:LCH589881 LMC589881:LMD589881 LVY589881:LVZ589881 MFU589881:MFV589881 MPQ589881:MPR589881 MZM589881:MZN589881 NJI589881:NJJ589881 NTE589881:NTF589881 ODA589881:ODB589881 OMW589881:OMX589881 OWS589881:OWT589881 PGO589881:PGP589881 PQK589881:PQL589881 QAG589881:QAH589881 QKC589881:QKD589881 QTY589881:QTZ589881 RDU589881:RDV589881 RNQ589881:RNR589881 RXM589881:RXN589881 SHI589881:SHJ589881 SRE589881:SRF589881 TBA589881:TBB589881 TKW589881:TKX589881 TUS589881:TUT589881 UEO589881:UEP589881 UOK589881:UOL589881 UYG589881:UYH589881 VIC589881:VID589881 VRY589881:VRZ589881 WBU589881:WBV589881 WLQ589881:WLR589881 WVM589881:WVN589881 E655417:F655417 JA655417:JB655417 SW655417:SX655417 ACS655417:ACT655417 AMO655417:AMP655417 AWK655417:AWL655417 BGG655417:BGH655417 BQC655417:BQD655417 BZY655417:BZZ655417 CJU655417:CJV655417 CTQ655417:CTR655417 DDM655417:DDN655417 DNI655417:DNJ655417 DXE655417:DXF655417 EHA655417:EHB655417 EQW655417:EQX655417 FAS655417:FAT655417 FKO655417:FKP655417 FUK655417:FUL655417 GEG655417:GEH655417 GOC655417:GOD655417 GXY655417:GXZ655417 HHU655417:HHV655417 HRQ655417:HRR655417 IBM655417:IBN655417 ILI655417:ILJ655417 IVE655417:IVF655417 JFA655417:JFB655417 JOW655417:JOX655417 JYS655417:JYT655417 KIO655417:KIP655417 KSK655417:KSL655417 LCG655417:LCH655417 LMC655417:LMD655417 LVY655417:LVZ655417 MFU655417:MFV655417 MPQ655417:MPR655417 MZM655417:MZN655417 NJI655417:NJJ655417 NTE655417:NTF655417 ODA655417:ODB655417 OMW655417:OMX655417 OWS655417:OWT655417 PGO655417:PGP655417 PQK655417:PQL655417 QAG655417:QAH655417 QKC655417:QKD655417 QTY655417:QTZ655417 RDU655417:RDV655417 RNQ655417:RNR655417 RXM655417:RXN655417 SHI655417:SHJ655417 SRE655417:SRF655417 TBA655417:TBB655417 TKW655417:TKX655417 TUS655417:TUT655417 UEO655417:UEP655417 UOK655417:UOL655417 UYG655417:UYH655417 VIC655417:VID655417 VRY655417:VRZ655417 WBU655417:WBV655417 WLQ655417:WLR655417 WVM655417:WVN655417 E720953:F720953 JA720953:JB720953 SW720953:SX720953 ACS720953:ACT720953 AMO720953:AMP720953 AWK720953:AWL720953 BGG720953:BGH720953 BQC720953:BQD720953 BZY720953:BZZ720953 CJU720953:CJV720953 CTQ720953:CTR720953 DDM720953:DDN720953 DNI720953:DNJ720953 DXE720953:DXF720953 EHA720953:EHB720953 EQW720953:EQX720953 FAS720953:FAT720953 FKO720953:FKP720953 FUK720953:FUL720953 GEG720953:GEH720953 GOC720953:GOD720953 GXY720953:GXZ720953 HHU720953:HHV720953 HRQ720953:HRR720953 IBM720953:IBN720953 ILI720953:ILJ720953 IVE720953:IVF720953 JFA720953:JFB720953 JOW720953:JOX720953 JYS720953:JYT720953 KIO720953:KIP720953 KSK720953:KSL720953 LCG720953:LCH720953 LMC720953:LMD720953 LVY720953:LVZ720953 MFU720953:MFV720953 MPQ720953:MPR720953 MZM720953:MZN720953 NJI720953:NJJ720953 NTE720953:NTF720953 ODA720953:ODB720953 OMW720953:OMX720953 OWS720953:OWT720953 PGO720953:PGP720953 PQK720953:PQL720953 QAG720953:QAH720953 QKC720953:QKD720953 QTY720953:QTZ720953 RDU720953:RDV720953 RNQ720953:RNR720953 RXM720953:RXN720953 SHI720953:SHJ720953 SRE720953:SRF720953 TBA720953:TBB720953 TKW720953:TKX720953 TUS720953:TUT720953 UEO720953:UEP720953 UOK720953:UOL720953 UYG720953:UYH720953 VIC720953:VID720953 VRY720953:VRZ720953 WBU720953:WBV720953 WLQ720953:WLR720953 WVM720953:WVN720953 E786489:F786489 JA786489:JB786489 SW786489:SX786489 ACS786489:ACT786489 AMO786489:AMP786489 AWK786489:AWL786489 BGG786489:BGH786489 BQC786489:BQD786489 BZY786489:BZZ786489 CJU786489:CJV786489 CTQ786489:CTR786489 DDM786489:DDN786489 DNI786489:DNJ786489 DXE786489:DXF786489 EHA786489:EHB786489 EQW786489:EQX786489 FAS786489:FAT786489 FKO786489:FKP786489 FUK786489:FUL786489 GEG786489:GEH786489 GOC786489:GOD786489 GXY786489:GXZ786489 HHU786489:HHV786489 HRQ786489:HRR786489 IBM786489:IBN786489 ILI786489:ILJ786489 IVE786489:IVF786489 JFA786489:JFB786489 JOW786489:JOX786489 JYS786489:JYT786489 KIO786489:KIP786489 KSK786489:KSL786489 LCG786489:LCH786489 LMC786489:LMD786489 LVY786489:LVZ786489 MFU786489:MFV786489 MPQ786489:MPR786489 MZM786489:MZN786489 NJI786489:NJJ786489 NTE786489:NTF786489 ODA786489:ODB786489 OMW786489:OMX786489 OWS786489:OWT786489 PGO786489:PGP786489 PQK786489:PQL786489 QAG786489:QAH786489 QKC786489:QKD786489 QTY786489:QTZ786489 RDU786489:RDV786489 RNQ786489:RNR786489 RXM786489:RXN786489 SHI786489:SHJ786489 SRE786489:SRF786489 TBA786489:TBB786489 TKW786489:TKX786489 TUS786489:TUT786489 UEO786489:UEP786489 UOK786489:UOL786489 UYG786489:UYH786489 VIC786489:VID786489 VRY786489:VRZ786489 WBU786489:WBV786489 WLQ786489:WLR786489 WVM786489:WVN786489 E852025:F852025 JA852025:JB852025 SW852025:SX852025 ACS852025:ACT852025 AMO852025:AMP852025 AWK852025:AWL852025 BGG852025:BGH852025 BQC852025:BQD852025 BZY852025:BZZ852025 CJU852025:CJV852025 CTQ852025:CTR852025 DDM852025:DDN852025 DNI852025:DNJ852025 DXE852025:DXF852025 EHA852025:EHB852025 EQW852025:EQX852025 FAS852025:FAT852025 FKO852025:FKP852025 FUK852025:FUL852025 GEG852025:GEH852025 GOC852025:GOD852025 GXY852025:GXZ852025 HHU852025:HHV852025 HRQ852025:HRR852025 IBM852025:IBN852025 ILI852025:ILJ852025 IVE852025:IVF852025 JFA852025:JFB852025 JOW852025:JOX852025 JYS852025:JYT852025 KIO852025:KIP852025 KSK852025:KSL852025 LCG852025:LCH852025 LMC852025:LMD852025 LVY852025:LVZ852025 MFU852025:MFV852025 MPQ852025:MPR852025 MZM852025:MZN852025 NJI852025:NJJ852025 NTE852025:NTF852025 ODA852025:ODB852025 OMW852025:OMX852025 OWS852025:OWT852025 PGO852025:PGP852025 PQK852025:PQL852025 QAG852025:QAH852025 QKC852025:QKD852025 QTY852025:QTZ852025 RDU852025:RDV852025 RNQ852025:RNR852025 RXM852025:RXN852025 SHI852025:SHJ852025 SRE852025:SRF852025 TBA852025:TBB852025 TKW852025:TKX852025 TUS852025:TUT852025 UEO852025:UEP852025 UOK852025:UOL852025 UYG852025:UYH852025 VIC852025:VID852025 VRY852025:VRZ852025 WBU852025:WBV852025 WLQ852025:WLR852025 WVM852025:WVN852025 E917561:F917561 JA917561:JB917561 SW917561:SX917561 ACS917561:ACT917561 AMO917561:AMP917561 AWK917561:AWL917561 BGG917561:BGH917561 BQC917561:BQD917561 BZY917561:BZZ917561 CJU917561:CJV917561 CTQ917561:CTR917561 DDM917561:DDN917561 DNI917561:DNJ917561 DXE917561:DXF917561 EHA917561:EHB917561 EQW917561:EQX917561 FAS917561:FAT917561 FKO917561:FKP917561 FUK917561:FUL917561 GEG917561:GEH917561 GOC917561:GOD917561 GXY917561:GXZ917561 HHU917561:HHV917561 HRQ917561:HRR917561 IBM917561:IBN917561 ILI917561:ILJ917561 IVE917561:IVF917561 JFA917561:JFB917561 JOW917561:JOX917561 JYS917561:JYT917561 KIO917561:KIP917561 KSK917561:KSL917561 LCG917561:LCH917561 LMC917561:LMD917561 LVY917561:LVZ917561 MFU917561:MFV917561 MPQ917561:MPR917561 MZM917561:MZN917561 NJI917561:NJJ917561 NTE917561:NTF917561 ODA917561:ODB917561 OMW917561:OMX917561 OWS917561:OWT917561 PGO917561:PGP917561 PQK917561:PQL917561 QAG917561:QAH917561 QKC917561:QKD917561 QTY917561:QTZ917561 RDU917561:RDV917561 RNQ917561:RNR917561 RXM917561:RXN917561 SHI917561:SHJ917561 SRE917561:SRF917561 TBA917561:TBB917561 TKW917561:TKX917561 TUS917561:TUT917561 UEO917561:UEP917561 UOK917561:UOL917561 UYG917561:UYH917561 VIC917561:VID917561 VRY917561:VRZ917561 WBU917561:WBV917561 WLQ917561:WLR917561 WVM917561:WVN917561 E983097:F983097 JA983097:JB983097 SW983097:SX983097 ACS983097:ACT983097 AMO983097:AMP983097 AWK983097:AWL983097 BGG983097:BGH983097 BQC983097:BQD983097 BZY983097:BZZ983097 CJU983097:CJV983097 CTQ983097:CTR983097 DDM983097:DDN983097 DNI983097:DNJ983097 DXE983097:DXF983097 EHA983097:EHB983097 EQW983097:EQX983097 FAS983097:FAT983097 FKO983097:FKP983097 FUK983097:FUL983097 GEG983097:GEH983097 GOC983097:GOD983097 GXY983097:GXZ983097 HHU983097:HHV983097 HRQ983097:HRR983097 IBM983097:IBN983097 ILI983097:ILJ983097 IVE983097:IVF983097 JFA983097:JFB983097 JOW983097:JOX983097 JYS983097:JYT983097 KIO983097:KIP983097 KSK983097:KSL983097 LCG983097:LCH983097 LMC983097:LMD983097 LVY983097:LVZ983097 MFU983097:MFV983097 MPQ983097:MPR983097 MZM983097:MZN983097 NJI983097:NJJ983097 NTE983097:NTF983097 ODA983097:ODB983097 OMW983097:OMX983097 OWS983097:OWT983097 PGO983097:PGP983097 PQK983097:PQL983097 QAG983097:QAH983097 QKC983097:QKD983097 QTY983097:QTZ983097 RDU983097:RDV983097 RNQ983097:RNR983097 RXM983097:RXN983097 SHI983097:SHJ983097 SRE983097:SRF983097 TBA983097:TBB983097 TKW983097:TKX983097 TUS983097:TUT983097 UEO983097:UEP983097 UOK983097:UOL983097 UYG983097:UYH983097 VIC983097:VID983097 VRY983097:VRZ983097 WBU983097:WBV983097 WLQ983097:WLR983097 WVM983097:WVN983097 WVQ983095:WVR983095 JK38 TG38 ADC38 AMY38 AWU38 BGQ38 BQM38 CAI38 CKE38 CUA38 DDW38 DNS38 DXO38 EHK38 ERG38 FBC38 FKY38 FUU38 GEQ38 GOM38 GYI38 HIE38 HSA38 IBW38 ILS38 IVO38 JFK38 JPG38 JZC38 KIY38 KSU38 LCQ38 LMM38 LWI38 MGE38 MQA38 MZW38 NJS38 NTO38 ODK38 ONG38 OXC38 PGY38 PQU38 QAQ38 QKM38 QUI38 REE38 ROA38 RXW38 SHS38 SRO38 TBK38 TLG38 TVC38 UEY38 UOU38 UYQ38 VIM38 VSI38 WCE38 WMA38 WVW38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G18:H19 JK41 TG41 ADC41 AMY41 AWU41 BGQ41 BQM41 CAI41 CKE41 CUA41 DDW41 DNS41 DXO41 EHK41 ERG41 FBC41 FKY41 FUU41 GEQ41 GOM41 GYI41 HIE41 HSA41 IBW41 ILS41 IVO41 JFK41 JPG41 JZC41 KIY41 KSU41 LCQ41 LMM41 LWI41 MGE41 MQA41 MZW41 NJS41 NTO41 ODK41 ONG41 OXC41 PGY41 PQU41 QAQ41 QKM41 QUI41 REE41 ROA41 RXW41 SHS41 SRO41 TBK41 TLG41 TVC41 UEY41 UOU41 UYQ41 VIM41 VSI41 WCE41 WMA41 WVW41 O65610 JK65610 TG65610 ADC65610 AMY65610 AWU65610 BGQ65610 BQM65610 CAI65610 CKE65610 CUA65610 DDW65610 DNS65610 DXO65610 EHK65610 ERG65610 FBC65610 FKY65610 FUU65610 GEQ65610 GOM65610 GYI65610 HIE65610 HSA65610 IBW65610 ILS65610 IVO65610 JFK65610 JPG65610 JZC65610 KIY65610 KSU65610 LCQ65610 LMM65610 LWI65610 MGE65610 MQA65610 MZW65610 NJS65610 NTO65610 ODK65610 ONG65610 OXC65610 PGY65610 PQU65610 QAQ65610 QKM65610 QUI65610 REE65610 ROA65610 RXW65610 SHS65610 SRO65610 TBK65610 TLG65610 TVC65610 UEY65610 UOU65610 UYQ65610 VIM65610 VSI65610 WCE65610 WMA65610 WVW65610 O131146 JK131146 TG131146 ADC131146 AMY131146 AWU131146 BGQ131146 BQM131146 CAI131146 CKE131146 CUA131146 DDW131146 DNS131146 DXO131146 EHK131146 ERG131146 FBC131146 FKY131146 FUU131146 GEQ131146 GOM131146 GYI131146 HIE131146 HSA131146 IBW131146 ILS131146 IVO131146 JFK131146 JPG131146 JZC131146 KIY131146 KSU131146 LCQ131146 LMM131146 LWI131146 MGE131146 MQA131146 MZW131146 NJS131146 NTO131146 ODK131146 ONG131146 OXC131146 PGY131146 PQU131146 QAQ131146 QKM131146 QUI131146 REE131146 ROA131146 RXW131146 SHS131146 SRO131146 TBK131146 TLG131146 TVC131146 UEY131146 UOU131146 UYQ131146 VIM131146 VSI131146 WCE131146 WMA131146 WVW131146 O196682 JK196682 TG196682 ADC196682 AMY196682 AWU196682 BGQ196682 BQM196682 CAI196682 CKE196682 CUA196682 DDW196682 DNS196682 DXO196682 EHK196682 ERG196682 FBC196682 FKY196682 FUU196682 GEQ196682 GOM196682 GYI196682 HIE196682 HSA196682 IBW196682 ILS196682 IVO196682 JFK196682 JPG196682 JZC196682 KIY196682 KSU196682 LCQ196682 LMM196682 LWI196682 MGE196682 MQA196682 MZW196682 NJS196682 NTO196682 ODK196682 ONG196682 OXC196682 PGY196682 PQU196682 QAQ196682 QKM196682 QUI196682 REE196682 ROA196682 RXW196682 SHS196682 SRO196682 TBK196682 TLG196682 TVC196682 UEY196682 UOU196682 UYQ196682 VIM196682 VSI196682 WCE196682 WMA196682 WVW196682 O262218 JK262218 TG262218 ADC262218 AMY262218 AWU262218 BGQ262218 BQM262218 CAI262218 CKE262218 CUA262218 DDW262218 DNS262218 DXO262218 EHK262218 ERG262218 FBC262218 FKY262218 FUU262218 GEQ262218 GOM262218 GYI262218 HIE262218 HSA262218 IBW262218 ILS262218 IVO262218 JFK262218 JPG262218 JZC262218 KIY262218 KSU262218 LCQ262218 LMM262218 LWI262218 MGE262218 MQA262218 MZW262218 NJS262218 NTO262218 ODK262218 ONG262218 OXC262218 PGY262218 PQU262218 QAQ262218 QKM262218 QUI262218 REE262218 ROA262218 RXW262218 SHS262218 SRO262218 TBK262218 TLG262218 TVC262218 UEY262218 UOU262218 UYQ262218 VIM262218 VSI262218 WCE262218 WMA262218 WVW262218 O327754 JK327754 TG327754 ADC327754 AMY327754 AWU327754 BGQ327754 BQM327754 CAI327754 CKE327754 CUA327754 DDW327754 DNS327754 DXO327754 EHK327754 ERG327754 FBC327754 FKY327754 FUU327754 GEQ327754 GOM327754 GYI327754 HIE327754 HSA327754 IBW327754 ILS327754 IVO327754 JFK327754 JPG327754 JZC327754 KIY327754 KSU327754 LCQ327754 LMM327754 LWI327754 MGE327754 MQA327754 MZW327754 NJS327754 NTO327754 ODK327754 ONG327754 OXC327754 PGY327754 PQU327754 QAQ327754 QKM327754 QUI327754 REE327754 ROA327754 RXW327754 SHS327754 SRO327754 TBK327754 TLG327754 TVC327754 UEY327754 UOU327754 UYQ327754 VIM327754 VSI327754 WCE327754 WMA327754 WVW327754 O393290 JK393290 TG393290 ADC393290 AMY393290 AWU393290 BGQ393290 BQM393290 CAI393290 CKE393290 CUA393290 DDW393290 DNS393290 DXO393290 EHK393290 ERG393290 FBC393290 FKY393290 FUU393290 GEQ393290 GOM393290 GYI393290 HIE393290 HSA393290 IBW393290 ILS393290 IVO393290 JFK393290 JPG393290 JZC393290 KIY393290 KSU393290 LCQ393290 LMM393290 LWI393290 MGE393290 MQA393290 MZW393290 NJS393290 NTO393290 ODK393290 ONG393290 OXC393290 PGY393290 PQU393290 QAQ393290 QKM393290 QUI393290 REE393290 ROA393290 RXW393290 SHS393290 SRO393290 TBK393290 TLG393290 TVC393290 UEY393290 UOU393290 UYQ393290 VIM393290 VSI393290 WCE393290 WMA393290 WVW393290 O458826 JK458826 TG458826 ADC458826 AMY458826 AWU458826 BGQ458826 BQM458826 CAI458826 CKE458826 CUA458826 DDW458826 DNS458826 DXO458826 EHK458826 ERG458826 FBC458826 FKY458826 FUU458826 GEQ458826 GOM458826 GYI458826 HIE458826 HSA458826 IBW458826 ILS458826 IVO458826 JFK458826 JPG458826 JZC458826 KIY458826 KSU458826 LCQ458826 LMM458826 LWI458826 MGE458826 MQA458826 MZW458826 NJS458826 NTO458826 ODK458826 ONG458826 OXC458826 PGY458826 PQU458826 QAQ458826 QKM458826 QUI458826 REE458826 ROA458826 RXW458826 SHS458826 SRO458826 TBK458826 TLG458826 TVC458826 UEY458826 UOU458826 UYQ458826 VIM458826 VSI458826 WCE458826 WMA458826 WVW458826 O524362 JK524362 TG524362 ADC524362 AMY524362 AWU524362 BGQ524362 BQM524362 CAI524362 CKE524362 CUA524362 DDW524362 DNS524362 DXO524362 EHK524362 ERG524362 FBC524362 FKY524362 FUU524362 GEQ524362 GOM524362 GYI524362 HIE524362 HSA524362 IBW524362 ILS524362 IVO524362 JFK524362 JPG524362 JZC524362 KIY524362 KSU524362 LCQ524362 LMM524362 LWI524362 MGE524362 MQA524362 MZW524362 NJS524362 NTO524362 ODK524362 ONG524362 OXC524362 PGY524362 PQU524362 QAQ524362 QKM524362 QUI524362 REE524362 ROA524362 RXW524362 SHS524362 SRO524362 TBK524362 TLG524362 TVC524362 UEY524362 UOU524362 UYQ524362 VIM524362 VSI524362 WCE524362 WMA524362 WVW524362 O589898 JK589898 TG589898 ADC589898 AMY589898 AWU589898 BGQ589898 BQM589898 CAI589898 CKE589898 CUA589898 DDW589898 DNS589898 DXO589898 EHK589898 ERG589898 FBC589898 FKY589898 FUU589898 GEQ589898 GOM589898 GYI589898 HIE589898 HSA589898 IBW589898 ILS589898 IVO589898 JFK589898 JPG589898 JZC589898 KIY589898 KSU589898 LCQ589898 LMM589898 LWI589898 MGE589898 MQA589898 MZW589898 NJS589898 NTO589898 ODK589898 ONG589898 OXC589898 PGY589898 PQU589898 QAQ589898 QKM589898 QUI589898 REE589898 ROA589898 RXW589898 SHS589898 SRO589898 TBK589898 TLG589898 TVC589898 UEY589898 UOU589898 UYQ589898 VIM589898 VSI589898 WCE589898 WMA589898 WVW589898 O655434 JK655434 TG655434 ADC655434 AMY655434 AWU655434 BGQ655434 BQM655434 CAI655434 CKE655434 CUA655434 DDW655434 DNS655434 DXO655434 EHK655434 ERG655434 FBC655434 FKY655434 FUU655434 GEQ655434 GOM655434 GYI655434 HIE655434 HSA655434 IBW655434 ILS655434 IVO655434 JFK655434 JPG655434 JZC655434 KIY655434 KSU655434 LCQ655434 LMM655434 LWI655434 MGE655434 MQA655434 MZW655434 NJS655434 NTO655434 ODK655434 ONG655434 OXC655434 PGY655434 PQU655434 QAQ655434 QKM655434 QUI655434 REE655434 ROA655434 RXW655434 SHS655434 SRO655434 TBK655434 TLG655434 TVC655434 UEY655434 UOU655434 UYQ655434 VIM655434 VSI655434 WCE655434 WMA655434 WVW655434 O720970 JK720970 TG720970 ADC720970 AMY720970 AWU720970 BGQ720970 BQM720970 CAI720970 CKE720970 CUA720970 DDW720970 DNS720970 DXO720970 EHK720970 ERG720970 FBC720970 FKY720970 FUU720970 GEQ720970 GOM720970 GYI720970 HIE720970 HSA720970 IBW720970 ILS720970 IVO720970 JFK720970 JPG720970 JZC720970 KIY720970 KSU720970 LCQ720970 LMM720970 LWI720970 MGE720970 MQA720970 MZW720970 NJS720970 NTO720970 ODK720970 ONG720970 OXC720970 PGY720970 PQU720970 QAQ720970 QKM720970 QUI720970 REE720970 ROA720970 RXW720970 SHS720970 SRO720970 TBK720970 TLG720970 TVC720970 UEY720970 UOU720970 UYQ720970 VIM720970 VSI720970 WCE720970 WMA720970 WVW720970 O786506 JK786506 TG786506 ADC786506 AMY786506 AWU786506 BGQ786506 BQM786506 CAI786506 CKE786506 CUA786506 DDW786506 DNS786506 DXO786506 EHK786506 ERG786506 FBC786506 FKY786506 FUU786506 GEQ786506 GOM786506 GYI786506 HIE786506 HSA786506 IBW786506 ILS786506 IVO786506 JFK786506 JPG786506 JZC786506 KIY786506 KSU786506 LCQ786506 LMM786506 LWI786506 MGE786506 MQA786506 MZW786506 NJS786506 NTO786506 ODK786506 ONG786506 OXC786506 PGY786506 PQU786506 QAQ786506 QKM786506 QUI786506 REE786506 ROA786506 RXW786506 SHS786506 SRO786506 TBK786506 TLG786506 TVC786506 UEY786506 UOU786506 UYQ786506 VIM786506 VSI786506 WCE786506 WMA786506 WVW786506 O852042 JK852042 TG852042 ADC852042 AMY852042 AWU852042 BGQ852042 BQM852042 CAI852042 CKE852042 CUA852042 DDW852042 DNS852042 DXO852042 EHK852042 ERG852042 FBC852042 FKY852042 FUU852042 GEQ852042 GOM852042 GYI852042 HIE852042 HSA852042 IBW852042 ILS852042 IVO852042 JFK852042 JPG852042 JZC852042 KIY852042 KSU852042 LCQ852042 LMM852042 LWI852042 MGE852042 MQA852042 MZW852042 NJS852042 NTO852042 ODK852042 ONG852042 OXC852042 PGY852042 PQU852042 QAQ852042 QKM852042 QUI852042 REE852042 ROA852042 RXW852042 SHS852042 SRO852042 TBK852042 TLG852042 TVC852042 UEY852042 UOU852042 UYQ852042 VIM852042 VSI852042 WCE852042 WMA852042 WVW852042 O917578 JK917578 TG917578 ADC917578 AMY917578 AWU917578 BGQ917578 BQM917578 CAI917578 CKE917578 CUA917578 DDW917578 DNS917578 DXO917578 EHK917578 ERG917578 FBC917578 FKY917578 FUU917578 GEQ917578 GOM917578 GYI917578 HIE917578 HSA917578 IBW917578 ILS917578 IVO917578 JFK917578 JPG917578 JZC917578 KIY917578 KSU917578 LCQ917578 LMM917578 LWI917578 MGE917578 MQA917578 MZW917578 NJS917578 NTO917578 ODK917578 ONG917578 OXC917578 PGY917578 PQU917578 QAQ917578 QKM917578 QUI917578 REE917578 ROA917578 RXW917578 SHS917578 SRO917578 TBK917578 TLG917578 TVC917578 UEY917578 UOU917578 UYQ917578 VIM917578 VSI917578 WCE917578 WMA917578 WVW917578 O983114 JK983114 TG983114 ADC983114 AMY983114 AWU983114 BGQ983114 BQM983114 CAI983114 CKE983114 CUA983114 DDW983114 DNS983114 DXO983114 EHK983114 ERG983114 FBC983114 FKY983114 FUU983114 GEQ983114 GOM983114 GYI983114 HIE983114 HSA983114 IBW983114 ILS983114 IVO983114 JFK983114 JPG983114 JZC983114 KIY983114 KSU983114 LCQ983114 LMM983114 LWI983114 MGE983114 MQA983114 MZW983114 NJS983114 NTO983114 ODK983114 ONG983114 OXC983114 PGY983114 PQU983114 QAQ983114 QKM983114 QUI983114 REE983114 ROA983114 RXW983114 SHS983114 SRO983114 TBK983114 TLG983114 TVC983114 UEY983114 UOU983114 UYQ983114 VIM983114 VSI983114 WCE983114 WMA983114 WVW983114 M41 JI44:JJ45 TE44:TF45 ADA44:ADB45 AMW44:AMX45 AWS44:AWT45 BGO44:BGP45 BQK44:BQL45 CAG44:CAH45 CKC44:CKD45 CTY44:CTZ45 DDU44:DDV45 DNQ44:DNR45 DXM44:DXN45 EHI44:EHJ45 ERE44:ERF45 FBA44:FBB45 FKW44:FKX45 FUS44:FUT45 GEO44:GEP45 GOK44:GOL45 GYG44:GYH45 HIC44:HID45 HRY44:HRZ45 IBU44:IBV45 ILQ44:ILR45 IVM44:IVN45 JFI44:JFJ45 JPE44:JPF45 JZA44:JZB45 KIW44:KIX45 KSS44:KST45 LCO44:LCP45 LMK44:LML45 LWG44:LWH45 MGC44:MGD45 MPY44:MPZ45 MZU44:MZV45 NJQ44:NJR45 NTM44:NTN45 ODI44:ODJ45 ONE44:ONF45 OXA44:OXB45 PGW44:PGX45 PQS44:PQT45 QAO44:QAP45 QKK44:QKL45 QUG44:QUH45 REC44:RED45 RNY44:RNZ45 RXU44:RXV45 SHQ44:SHR45 SRM44:SRN45 TBI44:TBJ45 TLE44:TLF45 TVA44:TVB45 UEW44:UEX45 UOS44:UOT45 UYO44:UYP45 VIK44:VIL45 VSG44:VSH45 WCC44:WCD45 WLY44:WLZ45 WVU44:WVV45 M65613:N65614 JI65613:JJ65614 TE65613:TF65614 ADA65613:ADB65614 AMW65613:AMX65614 AWS65613:AWT65614 BGO65613:BGP65614 BQK65613:BQL65614 CAG65613:CAH65614 CKC65613:CKD65614 CTY65613:CTZ65614 DDU65613:DDV65614 DNQ65613:DNR65614 DXM65613:DXN65614 EHI65613:EHJ65614 ERE65613:ERF65614 FBA65613:FBB65614 FKW65613:FKX65614 FUS65613:FUT65614 GEO65613:GEP65614 GOK65613:GOL65614 GYG65613:GYH65614 HIC65613:HID65614 HRY65613:HRZ65614 IBU65613:IBV65614 ILQ65613:ILR65614 IVM65613:IVN65614 JFI65613:JFJ65614 JPE65613:JPF65614 JZA65613:JZB65614 KIW65613:KIX65614 KSS65613:KST65614 LCO65613:LCP65614 LMK65613:LML65614 LWG65613:LWH65614 MGC65613:MGD65614 MPY65613:MPZ65614 MZU65613:MZV65614 NJQ65613:NJR65614 NTM65613:NTN65614 ODI65613:ODJ65614 ONE65613:ONF65614 OXA65613:OXB65614 PGW65613:PGX65614 PQS65613:PQT65614 QAO65613:QAP65614 QKK65613:QKL65614 QUG65613:QUH65614 REC65613:RED65614 RNY65613:RNZ65614 RXU65613:RXV65614 SHQ65613:SHR65614 SRM65613:SRN65614 TBI65613:TBJ65614 TLE65613:TLF65614 TVA65613:TVB65614 UEW65613:UEX65614 UOS65613:UOT65614 UYO65613:UYP65614 VIK65613:VIL65614 VSG65613:VSH65614 WCC65613:WCD65614 WLY65613:WLZ65614 WVU65613:WVV65614 M131149:N131150 JI131149:JJ131150 TE131149:TF131150 ADA131149:ADB131150 AMW131149:AMX131150 AWS131149:AWT131150 BGO131149:BGP131150 BQK131149:BQL131150 CAG131149:CAH131150 CKC131149:CKD131150 CTY131149:CTZ131150 DDU131149:DDV131150 DNQ131149:DNR131150 DXM131149:DXN131150 EHI131149:EHJ131150 ERE131149:ERF131150 FBA131149:FBB131150 FKW131149:FKX131150 FUS131149:FUT131150 GEO131149:GEP131150 GOK131149:GOL131150 GYG131149:GYH131150 HIC131149:HID131150 HRY131149:HRZ131150 IBU131149:IBV131150 ILQ131149:ILR131150 IVM131149:IVN131150 JFI131149:JFJ131150 JPE131149:JPF131150 JZA131149:JZB131150 KIW131149:KIX131150 KSS131149:KST131150 LCO131149:LCP131150 LMK131149:LML131150 LWG131149:LWH131150 MGC131149:MGD131150 MPY131149:MPZ131150 MZU131149:MZV131150 NJQ131149:NJR131150 NTM131149:NTN131150 ODI131149:ODJ131150 ONE131149:ONF131150 OXA131149:OXB131150 PGW131149:PGX131150 PQS131149:PQT131150 QAO131149:QAP131150 QKK131149:QKL131150 QUG131149:QUH131150 REC131149:RED131150 RNY131149:RNZ131150 RXU131149:RXV131150 SHQ131149:SHR131150 SRM131149:SRN131150 TBI131149:TBJ131150 TLE131149:TLF131150 TVA131149:TVB131150 UEW131149:UEX131150 UOS131149:UOT131150 UYO131149:UYP131150 VIK131149:VIL131150 VSG131149:VSH131150 WCC131149:WCD131150 WLY131149:WLZ131150 WVU131149:WVV131150 M196685:N196686 JI196685:JJ196686 TE196685:TF196686 ADA196685:ADB196686 AMW196685:AMX196686 AWS196685:AWT196686 BGO196685:BGP196686 BQK196685:BQL196686 CAG196685:CAH196686 CKC196685:CKD196686 CTY196685:CTZ196686 DDU196685:DDV196686 DNQ196685:DNR196686 DXM196685:DXN196686 EHI196685:EHJ196686 ERE196685:ERF196686 FBA196685:FBB196686 FKW196685:FKX196686 FUS196685:FUT196686 GEO196685:GEP196686 GOK196685:GOL196686 GYG196685:GYH196686 HIC196685:HID196686 HRY196685:HRZ196686 IBU196685:IBV196686 ILQ196685:ILR196686 IVM196685:IVN196686 JFI196685:JFJ196686 JPE196685:JPF196686 JZA196685:JZB196686 KIW196685:KIX196686 KSS196685:KST196686 LCO196685:LCP196686 LMK196685:LML196686 LWG196685:LWH196686 MGC196685:MGD196686 MPY196685:MPZ196686 MZU196685:MZV196686 NJQ196685:NJR196686 NTM196685:NTN196686 ODI196685:ODJ196686 ONE196685:ONF196686 OXA196685:OXB196686 PGW196685:PGX196686 PQS196685:PQT196686 QAO196685:QAP196686 QKK196685:QKL196686 QUG196685:QUH196686 REC196685:RED196686 RNY196685:RNZ196686 RXU196685:RXV196686 SHQ196685:SHR196686 SRM196685:SRN196686 TBI196685:TBJ196686 TLE196685:TLF196686 TVA196685:TVB196686 UEW196685:UEX196686 UOS196685:UOT196686 UYO196685:UYP196686 VIK196685:VIL196686 VSG196685:VSH196686 WCC196685:WCD196686 WLY196685:WLZ196686 WVU196685:WVV196686 M262221:N262222 JI262221:JJ262222 TE262221:TF262222 ADA262221:ADB262222 AMW262221:AMX262222 AWS262221:AWT262222 BGO262221:BGP262222 BQK262221:BQL262222 CAG262221:CAH262222 CKC262221:CKD262222 CTY262221:CTZ262222 DDU262221:DDV262222 DNQ262221:DNR262222 DXM262221:DXN262222 EHI262221:EHJ262222 ERE262221:ERF262222 FBA262221:FBB262222 FKW262221:FKX262222 FUS262221:FUT262222 GEO262221:GEP262222 GOK262221:GOL262222 GYG262221:GYH262222 HIC262221:HID262222 HRY262221:HRZ262222 IBU262221:IBV262222 ILQ262221:ILR262222 IVM262221:IVN262222 JFI262221:JFJ262222 JPE262221:JPF262222 JZA262221:JZB262222 KIW262221:KIX262222 KSS262221:KST262222 LCO262221:LCP262222 LMK262221:LML262222 LWG262221:LWH262222 MGC262221:MGD262222 MPY262221:MPZ262222 MZU262221:MZV262222 NJQ262221:NJR262222 NTM262221:NTN262222 ODI262221:ODJ262222 ONE262221:ONF262222 OXA262221:OXB262222 PGW262221:PGX262222 PQS262221:PQT262222 QAO262221:QAP262222 QKK262221:QKL262222 QUG262221:QUH262222 REC262221:RED262222 RNY262221:RNZ262222 RXU262221:RXV262222 SHQ262221:SHR262222 SRM262221:SRN262222 TBI262221:TBJ262222 TLE262221:TLF262222 TVA262221:TVB262222 UEW262221:UEX262222 UOS262221:UOT262222 UYO262221:UYP262222 VIK262221:VIL262222 VSG262221:VSH262222 WCC262221:WCD262222 WLY262221:WLZ262222 WVU262221:WVV262222 M327757:N327758 JI327757:JJ327758 TE327757:TF327758 ADA327757:ADB327758 AMW327757:AMX327758 AWS327757:AWT327758 BGO327757:BGP327758 BQK327757:BQL327758 CAG327757:CAH327758 CKC327757:CKD327758 CTY327757:CTZ327758 DDU327757:DDV327758 DNQ327757:DNR327758 DXM327757:DXN327758 EHI327757:EHJ327758 ERE327757:ERF327758 FBA327757:FBB327758 FKW327757:FKX327758 FUS327757:FUT327758 GEO327757:GEP327758 GOK327757:GOL327758 GYG327757:GYH327758 HIC327757:HID327758 HRY327757:HRZ327758 IBU327757:IBV327758 ILQ327757:ILR327758 IVM327757:IVN327758 JFI327757:JFJ327758 JPE327757:JPF327758 JZA327757:JZB327758 KIW327757:KIX327758 KSS327757:KST327758 LCO327757:LCP327758 LMK327757:LML327758 LWG327757:LWH327758 MGC327757:MGD327758 MPY327757:MPZ327758 MZU327757:MZV327758 NJQ327757:NJR327758 NTM327757:NTN327758 ODI327757:ODJ327758 ONE327757:ONF327758 OXA327757:OXB327758 PGW327757:PGX327758 PQS327757:PQT327758 QAO327757:QAP327758 QKK327757:QKL327758 QUG327757:QUH327758 REC327757:RED327758 RNY327757:RNZ327758 RXU327757:RXV327758 SHQ327757:SHR327758 SRM327757:SRN327758 TBI327757:TBJ327758 TLE327757:TLF327758 TVA327757:TVB327758 UEW327757:UEX327758 UOS327757:UOT327758 UYO327757:UYP327758 VIK327757:VIL327758 VSG327757:VSH327758 WCC327757:WCD327758 WLY327757:WLZ327758 WVU327757:WVV327758 M393293:N393294 JI393293:JJ393294 TE393293:TF393294 ADA393293:ADB393294 AMW393293:AMX393294 AWS393293:AWT393294 BGO393293:BGP393294 BQK393293:BQL393294 CAG393293:CAH393294 CKC393293:CKD393294 CTY393293:CTZ393294 DDU393293:DDV393294 DNQ393293:DNR393294 DXM393293:DXN393294 EHI393293:EHJ393294 ERE393293:ERF393294 FBA393293:FBB393294 FKW393293:FKX393294 FUS393293:FUT393294 GEO393293:GEP393294 GOK393293:GOL393294 GYG393293:GYH393294 HIC393293:HID393294 HRY393293:HRZ393294 IBU393293:IBV393294 ILQ393293:ILR393294 IVM393293:IVN393294 JFI393293:JFJ393294 JPE393293:JPF393294 JZA393293:JZB393294 KIW393293:KIX393294 KSS393293:KST393294 LCO393293:LCP393294 LMK393293:LML393294 LWG393293:LWH393294 MGC393293:MGD393294 MPY393293:MPZ393294 MZU393293:MZV393294 NJQ393293:NJR393294 NTM393293:NTN393294 ODI393293:ODJ393294 ONE393293:ONF393294 OXA393293:OXB393294 PGW393293:PGX393294 PQS393293:PQT393294 QAO393293:QAP393294 QKK393293:QKL393294 QUG393293:QUH393294 REC393293:RED393294 RNY393293:RNZ393294 RXU393293:RXV393294 SHQ393293:SHR393294 SRM393293:SRN393294 TBI393293:TBJ393294 TLE393293:TLF393294 TVA393293:TVB393294 UEW393293:UEX393294 UOS393293:UOT393294 UYO393293:UYP393294 VIK393293:VIL393294 VSG393293:VSH393294 WCC393293:WCD393294 WLY393293:WLZ393294 WVU393293:WVV393294 M458829:N458830 JI458829:JJ458830 TE458829:TF458830 ADA458829:ADB458830 AMW458829:AMX458830 AWS458829:AWT458830 BGO458829:BGP458830 BQK458829:BQL458830 CAG458829:CAH458830 CKC458829:CKD458830 CTY458829:CTZ458830 DDU458829:DDV458830 DNQ458829:DNR458830 DXM458829:DXN458830 EHI458829:EHJ458830 ERE458829:ERF458830 FBA458829:FBB458830 FKW458829:FKX458830 FUS458829:FUT458830 GEO458829:GEP458830 GOK458829:GOL458830 GYG458829:GYH458830 HIC458829:HID458830 HRY458829:HRZ458830 IBU458829:IBV458830 ILQ458829:ILR458830 IVM458829:IVN458830 JFI458829:JFJ458830 JPE458829:JPF458830 JZA458829:JZB458830 KIW458829:KIX458830 KSS458829:KST458830 LCO458829:LCP458830 LMK458829:LML458830 LWG458829:LWH458830 MGC458829:MGD458830 MPY458829:MPZ458830 MZU458829:MZV458830 NJQ458829:NJR458830 NTM458829:NTN458830 ODI458829:ODJ458830 ONE458829:ONF458830 OXA458829:OXB458830 PGW458829:PGX458830 PQS458829:PQT458830 QAO458829:QAP458830 QKK458829:QKL458830 QUG458829:QUH458830 REC458829:RED458830 RNY458829:RNZ458830 RXU458829:RXV458830 SHQ458829:SHR458830 SRM458829:SRN458830 TBI458829:TBJ458830 TLE458829:TLF458830 TVA458829:TVB458830 UEW458829:UEX458830 UOS458829:UOT458830 UYO458829:UYP458830 VIK458829:VIL458830 VSG458829:VSH458830 WCC458829:WCD458830 WLY458829:WLZ458830 WVU458829:WVV458830 M524365:N524366 JI524365:JJ524366 TE524365:TF524366 ADA524365:ADB524366 AMW524365:AMX524366 AWS524365:AWT524366 BGO524365:BGP524366 BQK524365:BQL524366 CAG524365:CAH524366 CKC524365:CKD524366 CTY524365:CTZ524366 DDU524365:DDV524366 DNQ524365:DNR524366 DXM524365:DXN524366 EHI524365:EHJ524366 ERE524365:ERF524366 FBA524365:FBB524366 FKW524365:FKX524366 FUS524365:FUT524366 GEO524365:GEP524366 GOK524365:GOL524366 GYG524365:GYH524366 HIC524365:HID524366 HRY524365:HRZ524366 IBU524365:IBV524366 ILQ524365:ILR524366 IVM524365:IVN524366 JFI524365:JFJ524366 JPE524365:JPF524366 JZA524365:JZB524366 KIW524365:KIX524366 KSS524365:KST524366 LCO524365:LCP524366 LMK524365:LML524366 LWG524365:LWH524366 MGC524365:MGD524366 MPY524365:MPZ524366 MZU524365:MZV524366 NJQ524365:NJR524366 NTM524365:NTN524366 ODI524365:ODJ524366 ONE524365:ONF524366 OXA524365:OXB524366 PGW524365:PGX524366 PQS524365:PQT524366 QAO524365:QAP524366 QKK524365:QKL524366 QUG524365:QUH524366 REC524365:RED524366 RNY524365:RNZ524366 RXU524365:RXV524366 SHQ524365:SHR524366 SRM524365:SRN524366 TBI524365:TBJ524366 TLE524365:TLF524366 TVA524365:TVB524366 UEW524365:UEX524366 UOS524365:UOT524366 UYO524365:UYP524366 VIK524365:VIL524366 VSG524365:VSH524366 WCC524365:WCD524366 WLY524365:WLZ524366 WVU524365:WVV524366 M589901:N589902 JI589901:JJ589902 TE589901:TF589902 ADA589901:ADB589902 AMW589901:AMX589902 AWS589901:AWT589902 BGO589901:BGP589902 BQK589901:BQL589902 CAG589901:CAH589902 CKC589901:CKD589902 CTY589901:CTZ589902 DDU589901:DDV589902 DNQ589901:DNR589902 DXM589901:DXN589902 EHI589901:EHJ589902 ERE589901:ERF589902 FBA589901:FBB589902 FKW589901:FKX589902 FUS589901:FUT589902 GEO589901:GEP589902 GOK589901:GOL589902 GYG589901:GYH589902 HIC589901:HID589902 HRY589901:HRZ589902 IBU589901:IBV589902 ILQ589901:ILR589902 IVM589901:IVN589902 JFI589901:JFJ589902 JPE589901:JPF589902 JZA589901:JZB589902 KIW589901:KIX589902 KSS589901:KST589902 LCO589901:LCP589902 LMK589901:LML589902 LWG589901:LWH589902 MGC589901:MGD589902 MPY589901:MPZ589902 MZU589901:MZV589902 NJQ589901:NJR589902 NTM589901:NTN589902 ODI589901:ODJ589902 ONE589901:ONF589902 OXA589901:OXB589902 PGW589901:PGX589902 PQS589901:PQT589902 QAO589901:QAP589902 QKK589901:QKL589902 QUG589901:QUH589902 REC589901:RED589902 RNY589901:RNZ589902 RXU589901:RXV589902 SHQ589901:SHR589902 SRM589901:SRN589902 TBI589901:TBJ589902 TLE589901:TLF589902 TVA589901:TVB589902 UEW589901:UEX589902 UOS589901:UOT589902 UYO589901:UYP589902 VIK589901:VIL589902 VSG589901:VSH589902 WCC589901:WCD589902 WLY589901:WLZ589902 WVU589901:WVV589902 M655437:N655438 JI655437:JJ655438 TE655437:TF655438 ADA655437:ADB655438 AMW655437:AMX655438 AWS655437:AWT655438 BGO655437:BGP655438 BQK655437:BQL655438 CAG655437:CAH655438 CKC655437:CKD655438 CTY655437:CTZ655438 DDU655437:DDV655438 DNQ655437:DNR655438 DXM655437:DXN655438 EHI655437:EHJ655438 ERE655437:ERF655438 FBA655437:FBB655438 FKW655437:FKX655438 FUS655437:FUT655438 GEO655437:GEP655438 GOK655437:GOL655438 GYG655437:GYH655438 HIC655437:HID655438 HRY655437:HRZ655438 IBU655437:IBV655438 ILQ655437:ILR655438 IVM655437:IVN655438 JFI655437:JFJ655438 JPE655437:JPF655438 JZA655437:JZB655438 KIW655437:KIX655438 KSS655437:KST655438 LCO655437:LCP655438 LMK655437:LML655438 LWG655437:LWH655438 MGC655437:MGD655438 MPY655437:MPZ655438 MZU655437:MZV655438 NJQ655437:NJR655438 NTM655437:NTN655438 ODI655437:ODJ655438 ONE655437:ONF655438 OXA655437:OXB655438 PGW655437:PGX655438 PQS655437:PQT655438 QAO655437:QAP655438 QKK655437:QKL655438 QUG655437:QUH655438 REC655437:RED655438 RNY655437:RNZ655438 RXU655437:RXV655438 SHQ655437:SHR655438 SRM655437:SRN655438 TBI655437:TBJ655438 TLE655437:TLF655438 TVA655437:TVB655438 UEW655437:UEX655438 UOS655437:UOT655438 UYO655437:UYP655438 VIK655437:VIL655438 VSG655437:VSH655438 WCC655437:WCD655438 WLY655437:WLZ655438 WVU655437:WVV655438 M720973:N720974 JI720973:JJ720974 TE720973:TF720974 ADA720973:ADB720974 AMW720973:AMX720974 AWS720973:AWT720974 BGO720973:BGP720974 BQK720973:BQL720974 CAG720973:CAH720974 CKC720973:CKD720974 CTY720973:CTZ720974 DDU720973:DDV720974 DNQ720973:DNR720974 DXM720973:DXN720974 EHI720973:EHJ720974 ERE720973:ERF720974 FBA720973:FBB720974 FKW720973:FKX720974 FUS720973:FUT720974 GEO720973:GEP720974 GOK720973:GOL720974 GYG720973:GYH720974 HIC720973:HID720974 HRY720973:HRZ720974 IBU720973:IBV720974 ILQ720973:ILR720974 IVM720973:IVN720974 JFI720973:JFJ720974 JPE720973:JPF720974 JZA720973:JZB720974 KIW720973:KIX720974 KSS720973:KST720974 LCO720973:LCP720974 LMK720973:LML720974 LWG720973:LWH720974 MGC720973:MGD720974 MPY720973:MPZ720974 MZU720973:MZV720974 NJQ720973:NJR720974 NTM720973:NTN720974 ODI720973:ODJ720974 ONE720973:ONF720974 OXA720973:OXB720974 PGW720973:PGX720974 PQS720973:PQT720974 QAO720973:QAP720974 QKK720973:QKL720974 QUG720973:QUH720974 REC720973:RED720974 RNY720973:RNZ720974 RXU720973:RXV720974 SHQ720973:SHR720974 SRM720973:SRN720974 TBI720973:TBJ720974 TLE720973:TLF720974 TVA720973:TVB720974 UEW720973:UEX720974 UOS720973:UOT720974 UYO720973:UYP720974 VIK720973:VIL720974 VSG720973:VSH720974 WCC720973:WCD720974 WLY720973:WLZ720974 WVU720973:WVV720974 M786509:N786510 JI786509:JJ786510 TE786509:TF786510 ADA786509:ADB786510 AMW786509:AMX786510 AWS786509:AWT786510 BGO786509:BGP786510 BQK786509:BQL786510 CAG786509:CAH786510 CKC786509:CKD786510 CTY786509:CTZ786510 DDU786509:DDV786510 DNQ786509:DNR786510 DXM786509:DXN786510 EHI786509:EHJ786510 ERE786509:ERF786510 FBA786509:FBB786510 FKW786509:FKX786510 FUS786509:FUT786510 GEO786509:GEP786510 GOK786509:GOL786510 GYG786509:GYH786510 HIC786509:HID786510 HRY786509:HRZ786510 IBU786509:IBV786510 ILQ786509:ILR786510 IVM786509:IVN786510 JFI786509:JFJ786510 JPE786509:JPF786510 JZA786509:JZB786510 KIW786509:KIX786510 KSS786509:KST786510 LCO786509:LCP786510 LMK786509:LML786510 LWG786509:LWH786510 MGC786509:MGD786510 MPY786509:MPZ786510 MZU786509:MZV786510 NJQ786509:NJR786510 NTM786509:NTN786510 ODI786509:ODJ786510 ONE786509:ONF786510 OXA786509:OXB786510 PGW786509:PGX786510 PQS786509:PQT786510 QAO786509:QAP786510 QKK786509:QKL786510 QUG786509:QUH786510 REC786509:RED786510 RNY786509:RNZ786510 RXU786509:RXV786510 SHQ786509:SHR786510 SRM786509:SRN786510 TBI786509:TBJ786510 TLE786509:TLF786510 TVA786509:TVB786510 UEW786509:UEX786510 UOS786509:UOT786510 UYO786509:UYP786510 VIK786509:VIL786510 VSG786509:VSH786510 WCC786509:WCD786510 WLY786509:WLZ786510 WVU786509:WVV786510 M852045:N852046 JI852045:JJ852046 TE852045:TF852046 ADA852045:ADB852046 AMW852045:AMX852046 AWS852045:AWT852046 BGO852045:BGP852046 BQK852045:BQL852046 CAG852045:CAH852046 CKC852045:CKD852046 CTY852045:CTZ852046 DDU852045:DDV852046 DNQ852045:DNR852046 DXM852045:DXN852046 EHI852045:EHJ852046 ERE852045:ERF852046 FBA852045:FBB852046 FKW852045:FKX852046 FUS852045:FUT852046 GEO852045:GEP852046 GOK852045:GOL852046 GYG852045:GYH852046 HIC852045:HID852046 HRY852045:HRZ852046 IBU852045:IBV852046 ILQ852045:ILR852046 IVM852045:IVN852046 JFI852045:JFJ852046 JPE852045:JPF852046 JZA852045:JZB852046 KIW852045:KIX852046 KSS852045:KST852046 LCO852045:LCP852046 LMK852045:LML852046 LWG852045:LWH852046 MGC852045:MGD852046 MPY852045:MPZ852046 MZU852045:MZV852046 NJQ852045:NJR852046 NTM852045:NTN852046 ODI852045:ODJ852046 ONE852045:ONF852046 OXA852045:OXB852046 PGW852045:PGX852046 PQS852045:PQT852046 QAO852045:QAP852046 QKK852045:QKL852046 QUG852045:QUH852046 REC852045:RED852046 RNY852045:RNZ852046 RXU852045:RXV852046 SHQ852045:SHR852046 SRM852045:SRN852046 TBI852045:TBJ852046 TLE852045:TLF852046 TVA852045:TVB852046 UEW852045:UEX852046 UOS852045:UOT852046 UYO852045:UYP852046 VIK852045:VIL852046 VSG852045:VSH852046 WCC852045:WCD852046 WLY852045:WLZ852046 WVU852045:WVV852046 M917581:N917582 JI917581:JJ917582 TE917581:TF917582 ADA917581:ADB917582 AMW917581:AMX917582 AWS917581:AWT917582 BGO917581:BGP917582 BQK917581:BQL917582 CAG917581:CAH917582 CKC917581:CKD917582 CTY917581:CTZ917582 DDU917581:DDV917582 DNQ917581:DNR917582 DXM917581:DXN917582 EHI917581:EHJ917582 ERE917581:ERF917582 FBA917581:FBB917582 FKW917581:FKX917582 FUS917581:FUT917582 GEO917581:GEP917582 GOK917581:GOL917582 GYG917581:GYH917582 HIC917581:HID917582 HRY917581:HRZ917582 IBU917581:IBV917582 ILQ917581:ILR917582 IVM917581:IVN917582 JFI917581:JFJ917582 JPE917581:JPF917582 JZA917581:JZB917582 KIW917581:KIX917582 KSS917581:KST917582 LCO917581:LCP917582 LMK917581:LML917582 LWG917581:LWH917582 MGC917581:MGD917582 MPY917581:MPZ917582 MZU917581:MZV917582 NJQ917581:NJR917582 NTM917581:NTN917582 ODI917581:ODJ917582 ONE917581:ONF917582 OXA917581:OXB917582 PGW917581:PGX917582 PQS917581:PQT917582 QAO917581:QAP917582 QKK917581:QKL917582 QUG917581:QUH917582 REC917581:RED917582 RNY917581:RNZ917582 RXU917581:RXV917582 SHQ917581:SHR917582 SRM917581:SRN917582 TBI917581:TBJ917582 TLE917581:TLF917582 TVA917581:TVB917582 UEW917581:UEX917582 UOS917581:UOT917582 UYO917581:UYP917582 VIK917581:VIL917582 VSG917581:VSH917582 WCC917581:WCD917582 WLY917581:WLZ917582 WVU917581:WVV917582 M983117:N983118 JI983117:JJ983118 TE983117:TF983118 ADA983117:ADB983118 AMW983117:AMX983118 AWS983117:AWT983118 BGO983117:BGP983118 BQK983117:BQL983118 CAG983117:CAH983118 CKC983117:CKD983118 CTY983117:CTZ983118 DDU983117:DDV983118 DNQ983117:DNR983118 DXM983117:DXN983118 EHI983117:EHJ983118 ERE983117:ERF983118 FBA983117:FBB983118 FKW983117:FKX983118 FUS983117:FUT983118 GEO983117:GEP983118 GOK983117:GOL983118 GYG983117:GYH983118 HIC983117:HID983118 HRY983117:HRZ983118 IBU983117:IBV983118 ILQ983117:ILR983118 IVM983117:IVN983118 JFI983117:JFJ983118 JPE983117:JPF983118 JZA983117:JZB983118 KIW983117:KIX983118 KSS983117:KST983118 LCO983117:LCP983118 LMK983117:LML983118 LWG983117:LWH983118 MGC983117:MGD983118 MPY983117:MPZ983118 MZU983117:MZV983118 NJQ983117:NJR983118 NTM983117:NTN983118 ODI983117:ODJ983118 ONE983117:ONF983118 OXA983117:OXB983118 PGW983117:PGX983118 PQS983117:PQT983118 QAO983117:QAP983118 QKK983117:QKL983118 QUG983117:QUH983118 REC983117:RED983118 RNY983117:RNZ983118 RXU983117:RXV983118 SHQ983117:SHR983118 SRM983117:SRN983118 TBI983117:TBJ983118 TLE983117:TLF983118 TVA983117:TVB983118 UEW983117:UEX983118 UOS983117:UOT983118 UYO983117:UYP983118 VIK983117:VIL983118 VSG983117:VSH983118 WCC983117:WCD983118 WLY983117:WLZ983118 WVU983117:WVV983118 L142:M142 JH142:JI142 TD142:TE142 ACZ142:ADA142 AMV142:AMW142 AWR142:AWS142 BGN142:BGO142 BQJ142:BQK142 CAF142:CAG142 CKB142:CKC142 CTX142:CTY142 DDT142:DDU142 DNP142:DNQ142 DXL142:DXM142 EHH142:EHI142 ERD142:ERE142 FAZ142:FBA142 FKV142:FKW142 FUR142:FUS142 GEN142:GEO142 GOJ142:GOK142 GYF142:GYG142 HIB142:HIC142 HRX142:HRY142 IBT142:IBU142 ILP142:ILQ142 IVL142:IVM142 JFH142:JFI142 JPD142:JPE142 JYZ142:JZA142 KIV142:KIW142 KSR142:KSS142 LCN142:LCO142 LMJ142:LMK142 LWF142:LWG142 MGB142:MGC142 MPX142:MPY142 MZT142:MZU142 NJP142:NJQ142 NTL142:NTM142 ODH142:ODI142 OND142:ONE142 OWZ142:OXA142 PGV142:PGW142 PQR142:PQS142 QAN142:QAO142 QKJ142:QKK142 QUF142:QUG142 REB142:REC142 RNX142:RNY142 RXT142:RXU142 SHP142:SHQ142 SRL142:SRM142 TBH142:TBI142 TLD142:TLE142 TUZ142:TVA142 UEV142:UEW142 UOR142:UOS142 UYN142:UYO142 VIJ142:VIK142 VSF142:VSG142 WCB142:WCC142 WLX142:WLY142 WVT142:WVU142 L65714:M65714 JH65714:JI65714 TD65714:TE65714 ACZ65714:ADA65714 AMV65714:AMW65714 AWR65714:AWS65714 BGN65714:BGO65714 BQJ65714:BQK65714 CAF65714:CAG65714 CKB65714:CKC65714 CTX65714:CTY65714 DDT65714:DDU65714 DNP65714:DNQ65714 DXL65714:DXM65714 EHH65714:EHI65714 ERD65714:ERE65714 FAZ65714:FBA65714 FKV65714:FKW65714 FUR65714:FUS65714 GEN65714:GEO65714 GOJ65714:GOK65714 GYF65714:GYG65714 HIB65714:HIC65714 HRX65714:HRY65714 IBT65714:IBU65714 ILP65714:ILQ65714 IVL65714:IVM65714 JFH65714:JFI65714 JPD65714:JPE65714 JYZ65714:JZA65714 KIV65714:KIW65714 KSR65714:KSS65714 LCN65714:LCO65714 LMJ65714:LMK65714 LWF65714:LWG65714 MGB65714:MGC65714 MPX65714:MPY65714 MZT65714:MZU65714 NJP65714:NJQ65714 NTL65714:NTM65714 ODH65714:ODI65714 OND65714:ONE65714 OWZ65714:OXA65714 PGV65714:PGW65714 PQR65714:PQS65714 QAN65714:QAO65714 QKJ65714:QKK65714 QUF65714:QUG65714 REB65714:REC65714 RNX65714:RNY65714 RXT65714:RXU65714 SHP65714:SHQ65714 SRL65714:SRM65714 TBH65714:TBI65714 TLD65714:TLE65714 TUZ65714:TVA65714 UEV65714:UEW65714 UOR65714:UOS65714 UYN65714:UYO65714 VIJ65714:VIK65714 VSF65714:VSG65714 WCB65714:WCC65714 WLX65714:WLY65714 WVT65714:WVU65714 L131250:M131250 JH131250:JI131250 TD131250:TE131250 ACZ131250:ADA131250 AMV131250:AMW131250 AWR131250:AWS131250 BGN131250:BGO131250 BQJ131250:BQK131250 CAF131250:CAG131250 CKB131250:CKC131250 CTX131250:CTY131250 DDT131250:DDU131250 DNP131250:DNQ131250 DXL131250:DXM131250 EHH131250:EHI131250 ERD131250:ERE131250 FAZ131250:FBA131250 FKV131250:FKW131250 FUR131250:FUS131250 GEN131250:GEO131250 GOJ131250:GOK131250 GYF131250:GYG131250 HIB131250:HIC131250 HRX131250:HRY131250 IBT131250:IBU131250 ILP131250:ILQ131250 IVL131250:IVM131250 JFH131250:JFI131250 JPD131250:JPE131250 JYZ131250:JZA131250 KIV131250:KIW131250 KSR131250:KSS131250 LCN131250:LCO131250 LMJ131250:LMK131250 LWF131250:LWG131250 MGB131250:MGC131250 MPX131250:MPY131250 MZT131250:MZU131250 NJP131250:NJQ131250 NTL131250:NTM131250 ODH131250:ODI131250 OND131250:ONE131250 OWZ131250:OXA131250 PGV131250:PGW131250 PQR131250:PQS131250 QAN131250:QAO131250 QKJ131250:QKK131250 QUF131250:QUG131250 REB131250:REC131250 RNX131250:RNY131250 RXT131250:RXU131250 SHP131250:SHQ131250 SRL131250:SRM131250 TBH131250:TBI131250 TLD131250:TLE131250 TUZ131250:TVA131250 UEV131250:UEW131250 UOR131250:UOS131250 UYN131250:UYO131250 VIJ131250:VIK131250 VSF131250:VSG131250 WCB131250:WCC131250 WLX131250:WLY131250 WVT131250:WVU131250 L196786:M196786 JH196786:JI196786 TD196786:TE196786 ACZ196786:ADA196786 AMV196786:AMW196786 AWR196786:AWS196786 BGN196786:BGO196786 BQJ196786:BQK196786 CAF196786:CAG196786 CKB196786:CKC196786 CTX196786:CTY196786 DDT196786:DDU196786 DNP196786:DNQ196786 DXL196786:DXM196786 EHH196786:EHI196786 ERD196786:ERE196786 FAZ196786:FBA196786 FKV196786:FKW196786 FUR196786:FUS196786 GEN196786:GEO196786 GOJ196786:GOK196786 GYF196786:GYG196786 HIB196786:HIC196786 HRX196786:HRY196786 IBT196786:IBU196786 ILP196786:ILQ196786 IVL196786:IVM196786 JFH196786:JFI196786 JPD196786:JPE196786 JYZ196786:JZA196786 KIV196786:KIW196786 KSR196786:KSS196786 LCN196786:LCO196786 LMJ196786:LMK196786 LWF196786:LWG196786 MGB196786:MGC196786 MPX196786:MPY196786 MZT196786:MZU196786 NJP196786:NJQ196786 NTL196786:NTM196786 ODH196786:ODI196786 OND196786:ONE196786 OWZ196786:OXA196786 PGV196786:PGW196786 PQR196786:PQS196786 QAN196786:QAO196786 QKJ196786:QKK196786 QUF196786:QUG196786 REB196786:REC196786 RNX196786:RNY196786 RXT196786:RXU196786 SHP196786:SHQ196786 SRL196786:SRM196786 TBH196786:TBI196786 TLD196786:TLE196786 TUZ196786:TVA196786 UEV196786:UEW196786 UOR196786:UOS196786 UYN196786:UYO196786 VIJ196786:VIK196786 VSF196786:VSG196786 WCB196786:WCC196786 WLX196786:WLY196786 WVT196786:WVU196786 L262322:M262322 JH262322:JI262322 TD262322:TE262322 ACZ262322:ADA262322 AMV262322:AMW262322 AWR262322:AWS262322 BGN262322:BGO262322 BQJ262322:BQK262322 CAF262322:CAG262322 CKB262322:CKC262322 CTX262322:CTY262322 DDT262322:DDU262322 DNP262322:DNQ262322 DXL262322:DXM262322 EHH262322:EHI262322 ERD262322:ERE262322 FAZ262322:FBA262322 FKV262322:FKW262322 FUR262322:FUS262322 GEN262322:GEO262322 GOJ262322:GOK262322 GYF262322:GYG262322 HIB262322:HIC262322 HRX262322:HRY262322 IBT262322:IBU262322 ILP262322:ILQ262322 IVL262322:IVM262322 JFH262322:JFI262322 JPD262322:JPE262322 JYZ262322:JZA262322 KIV262322:KIW262322 KSR262322:KSS262322 LCN262322:LCO262322 LMJ262322:LMK262322 LWF262322:LWG262322 MGB262322:MGC262322 MPX262322:MPY262322 MZT262322:MZU262322 NJP262322:NJQ262322 NTL262322:NTM262322 ODH262322:ODI262322 OND262322:ONE262322 OWZ262322:OXA262322 PGV262322:PGW262322 PQR262322:PQS262322 QAN262322:QAO262322 QKJ262322:QKK262322 QUF262322:QUG262322 REB262322:REC262322 RNX262322:RNY262322 RXT262322:RXU262322 SHP262322:SHQ262322 SRL262322:SRM262322 TBH262322:TBI262322 TLD262322:TLE262322 TUZ262322:TVA262322 UEV262322:UEW262322 UOR262322:UOS262322 UYN262322:UYO262322 VIJ262322:VIK262322 VSF262322:VSG262322 WCB262322:WCC262322 WLX262322:WLY262322 WVT262322:WVU262322 L327858:M327858 JH327858:JI327858 TD327858:TE327858 ACZ327858:ADA327858 AMV327858:AMW327858 AWR327858:AWS327858 BGN327858:BGO327858 BQJ327858:BQK327858 CAF327858:CAG327858 CKB327858:CKC327858 CTX327858:CTY327858 DDT327858:DDU327858 DNP327858:DNQ327858 DXL327858:DXM327858 EHH327858:EHI327858 ERD327858:ERE327858 FAZ327858:FBA327858 FKV327858:FKW327858 FUR327858:FUS327858 GEN327858:GEO327858 GOJ327858:GOK327858 GYF327858:GYG327858 HIB327858:HIC327858 HRX327858:HRY327858 IBT327858:IBU327858 ILP327858:ILQ327858 IVL327858:IVM327858 JFH327858:JFI327858 JPD327858:JPE327858 JYZ327858:JZA327858 KIV327858:KIW327858 KSR327858:KSS327858 LCN327858:LCO327858 LMJ327858:LMK327858 LWF327858:LWG327858 MGB327858:MGC327858 MPX327858:MPY327858 MZT327858:MZU327858 NJP327858:NJQ327858 NTL327858:NTM327858 ODH327858:ODI327858 OND327858:ONE327858 OWZ327858:OXA327858 PGV327858:PGW327858 PQR327858:PQS327858 QAN327858:QAO327858 QKJ327858:QKK327858 QUF327858:QUG327858 REB327858:REC327858 RNX327858:RNY327858 RXT327858:RXU327858 SHP327858:SHQ327858 SRL327858:SRM327858 TBH327858:TBI327858 TLD327858:TLE327858 TUZ327858:TVA327858 UEV327858:UEW327858 UOR327858:UOS327858 UYN327858:UYO327858 VIJ327858:VIK327858 VSF327858:VSG327858 WCB327858:WCC327858 WLX327858:WLY327858 WVT327858:WVU327858 L393394:M393394 JH393394:JI393394 TD393394:TE393394 ACZ393394:ADA393394 AMV393394:AMW393394 AWR393394:AWS393394 BGN393394:BGO393394 BQJ393394:BQK393394 CAF393394:CAG393394 CKB393394:CKC393394 CTX393394:CTY393394 DDT393394:DDU393394 DNP393394:DNQ393394 DXL393394:DXM393394 EHH393394:EHI393394 ERD393394:ERE393394 FAZ393394:FBA393394 FKV393394:FKW393394 FUR393394:FUS393394 GEN393394:GEO393394 GOJ393394:GOK393394 GYF393394:GYG393394 HIB393394:HIC393394 HRX393394:HRY393394 IBT393394:IBU393394 ILP393394:ILQ393394 IVL393394:IVM393394 JFH393394:JFI393394 JPD393394:JPE393394 JYZ393394:JZA393394 KIV393394:KIW393394 KSR393394:KSS393394 LCN393394:LCO393394 LMJ393394:LMK393394 LWF393394:LWG393394 MGB393394:MGC393394 MPX393394:MPY393394 MZT393394:MZU393394 NJP393394:NJQ393394 NTL393394:NTM393394 ODH393394:ODI393394 OND393394:ONE393394 OWZ393394:OXA393394 PGV393394:PGW393394 PQR393394:PQS393394 QAN393394:QAO393394 QKJ393394:QKK393394 QUF393394:QUG393394 REB393394:REC393394 RNX393394:RNY393394 RXT393394:RXU393394 SHP393394:SHQ393394 SRL393394:SRM393394 TBH393394:TBI393394 TLD393394:TLE393394 TUZ393394:TVA393394 UEV393394:UEW393394 UOR393394:UOS393394 UYN393394:UYO393394 VIJ393394:VIK393394 VSF393394:VSG393394 WCB393394:WCC393394 WLX393394:WLY393394 WVT393394:WVU393394 L458930:M458930 JH458930:JI458930 TD458930:TE458930 ACZ458930:ADA458930 AMV458930:AMW458930 AWR458930:AWS458930 BGN458930:BGO458930 BQJ458930:BQK458930 CAF458930:CAG458930 CKB458930:CKC458930 CTX458930:CTY458930 DDT458930:DDU458930 DNP458930:DNQ458930 DXL458930:DXM458930 EHH458930:EHI458930 ERD458930:ERE458930 FAZ458930:FBA458930 FKV458930:FKW458930 FUR458930:FUS458930 GEN458930:GEO458930 GOJ458930:GOK458930 GYF458930:GYG458930 HIB458930:HIC458930 HRX458930:HRY458930 IBT458930:IBU458930 ILP458930:ILQ458930 IVL458930:IVM458930 JFH458930:JFI458930 JPD458930:JPE458930 JYZ458930:JZA458930 KIV458930:KIW458930 KSR458930:KSS458930 LCN458930:LCO458930 LMJ458930:LMK458930 LWF458930:LWG458930 MGB458930:MGC458930 MPX458930:MPY458930 MZT458930:MZU458930 NJP458930:NJQ458930 NTL458930:NTM458930 ODH458930:ODI458930 OND458930:ONE458930 OWZ458930:OXA458930 PGV458930:PGW458930 PQR458930:PQS458930 QAN458930:QAO458930 QKJ458930:QKK458930 QUF458930:QUG458930 REB458930:REC458930 RNX458930:RNY458930 RXT458930:RXU458930 SHP458930:SHQ458930 SRL458930:SRM458930 TBH458930:TBI458930 TLD458930:TLE458930 TUZ458930:TVA458930 UEV458930:UEW458930 UOR458930:UOS458930 UYN458930:UYO458930 VIJ458930:VIK458930 VSF458930:VSG458930 WCB458930:WCC458930 WLX458930:WLY458930 WVT458930:WVU458930 L524466:M524466 JH524466:JI524466 TD524466:TE524466 ACZ524466:ADA524466 AMV524466:AMW524466 AWR524466:AWS524466 BGN524466:BGO524466 BQJ524466:BQK524466 CAF524466:CAG524466 CKB524466:CKC524466 CTX524466:CTY524466 DDT524466:DDU524466 DNP524466:DNQ524466 DXL524466:DXM524466 EHH524466:EHI524466 ERD524466:ERE524466 FAZ524466:FBA524466 FKV524466:FKW524466 FUR524466:FUS524466 GEN524466:GEO524466 GOJ524466:GOK524466 GYF524466:GYG524466 HIB524466:HIC524466 HRX524466:HRY524466 IBT524466:IBU524466 ILP524466:ILQ524466 IVL524466:IVM524466 JFH524466:JFI524466 JPD524466:JPE524466 JYZ524466:JZA524466 KIV524466:KIW524466 KSR524466:KSS524466 LCN524466:LCO524466 LMJ524466:LMK524466 LWF524466:LWG524466 MGB524466:MGC524466 MPX524466:MPY524466 MZT524466:MZU524466 NJP524466:NJQ524466 NTL524466:NTM524466 ODH524466:ODI524466 OND524466:ONE524466 OWZ524466:OXA524466 PGV524466:PGW524466 PQR524466:PQS524466 QAN524466:QAO524466 QKJ524466:QKK524466 QUF524466:QUG524466 REB524466:REC524466 RNX524466:RNY524466 RXT524466:RXU524466 SHP524466:SHQ524466 SRL524466:SRM524466 TBH524466:TBI524466 TLD524466:TLE524466 TUZ524466:TVA524466 UEV524466:UEW524466 UOR524466:UOS524466 UYN524466:UYO524466 VIJ524466:VIK524466 VSF524466:VSG524466 WCB524466:WCC524466 WLX524466:WLY524466 WVT524466:WVU524466 L590002:M590002 JH590002:JI590002 TD590002:TE590002 ACZ590002:ADA590002 AMV590002:AMW590002 AWR590002:AWS590002 BGN590002:BGO590002 BQJ590002:BQK590002 CAF590002:CAG590002 CKB590002:CKC590002 CTX590002:CTY590002 DDT590002:DDU590002 DNP590002:DNQ590002 DXL590002:DXM590002 EHH590002:EHI590002 ERD590002:ERE590002 FAZ590002:FBA590002 FKV590002:FKW590002 FUR590002:FUS590002 GEN590002:GEO590002 GOJ590002:GOK590002 GYF590002:GYG590002 HIB590002:HIC590002 HRX590002:HRY590002 IBT590002:IBU590002 ILP590002:ILQ590002 IVL590002:IVM590002 JFH590002:JFI590002 JPD590002:JPE590002 JYZ590002:JZA590002 KIV590002:KIW590002 KSR590002:KSS590002 LCN590002:LCO590002 LMJ590002:LMK590002 LWF590002:LWG590002 MGB590002:MGC590002 MPX590002:MPY590002 MZT590002:MZU590002 NJP590002:NJQ590002 NTL590002:NTM590002 ODH590002:ODI590002 OND590002:ONE590002 OWZ590002:OXA590002 PGV590002:PGW590002 PQR590002:PQS590002 QAN590002:QAO590002 QKJ590002:QKK590002 QUF590002:QUG590002 REB590002:REC590002 RNX590002:RNY590002 RXT590002:RXU590002 SHP590002:SHQ590002 SRL590002:SRM590002 TBH590002:TBI590002 TLD590002:TLE590002 TUZ590002:TVA590002 UEV590002:UEW590002 UOR590002:UOS590002 UYN590002:UYO590002 VIJ590002:VIK590002 VSF590002:VSG590002 WCB590002:WCC590002 WLX590002:WLY590002 WVT590002:WVU590002 L655538:M655538 JH655538:JI655538 TD655538:TE655538 ACZ655538:ADA655538 AMV655538:AMW655538 AWR655538:AWS655538 BGN655538:BGO655538 BQJ655538:BQK655538 CAF655538:CAG655538 CKB655538:CKC655538 CTX655538:CTY655538 DDT655538:DDU655538 DNP655538:DNQ655538 DXL655538:DXM655538 EHH655538:EHI655538 ERD655538:ERE655538 FAZ655538:FBA655538 FKV655538:FKW655538 FUR655538:FUS655538 GEN655538:GEO655538 GOJ655538:GOK655538 GYF655538:GYG655538 HIB655538:HIC655538 HRX655538:HRY655538 IBT655538:IBU655538 ILP655538:ILQ655538 IVL655538:IVM655538 JFH655538:JFI655538 JPD655538:JPE655538 JYZ655538:JZA655538 KIV655538:KIW655538 KSR655538:KSS655538 LCN655538:LCO655538 LMJ655538:LMK655538 LWF655538:LWG655538 MGB655538:MGC655538 MPX655538:MPY655538 MZT655538:MZU655538 NJP655538:NJQ655538 NTL655538:NTM655538 ODH655538:ODI655538 OND655538:ONE655538 OWZ655538:OXA655538 PGV655538:PGW655538 PQR655538:PQS655538 QAN655538:QAO655538 QKJ655538:QKK655538 QUF655538:QUG655538 REB655538:REC655538 RNX655538:RNY655538 RXT655538:RXU655538 SHP655538:SHQ655538 SRL655538:SRM655538 TBH655538:TBI655538 TLD655538:TLE655538 TUZ655538:TVA655538 UEV655538:UEW655538 UOR655538:UOS655538 UYN655538:UYO655538 VIJ655538:VIK655538 VSF655538:VSG655538 WCB655538:WCC655538 WLX655538:WLY655538 WVT655538:WVU655538 L721074:M721074 JH721074:JI721074 TD721074:TE721074 ACZ721074:ADA721074 AMV721074:AMW721074 AWR721074:AWS721074 BGN721074:BGO721074 BQJ721074:BQK721074 CAF721074:CAG721074 CKB721074:CKC721074 CTX721074:CTY721074 DDT721074:DDU721074 DNP721074:DNQ721074 DXL721074:DXM721074 EHH721074:EHI721074 ERD721074:ERE721074 FAZ721074:FBA721074 FKV721074:FKW721074 FUR721074:FUS721074 GEN721074:GEO721074 GOJ721074:GOK721074 GYF721074:GYG721074 HIB721074:HIC721074 HRX721074:HRY721074 IBT721074:IBU721074 ILP721074:ILQ721074 IVL721074:IVM721074 JFH721074:JFI721074 JPD721074:JPE721074 JYZ721074:JZA721074 KIV721074:KIW721074 KSR721074:KSS721074 LCN721074:LCO721074 LMJ721074:LMK721074 LWF721074:LWG721074 MGB721074:MGC721074 MPX721074:MPY721074 MZT721074:MZU721074 NJP721074:NJQ721074 NTL721074:NTM721074 ODH721074:ODI721074 OND721074:ONE721074 OWZ721074:OXA721074 PGV721074:PGW721074 PQR721074:PQS721074 QAN721074:QAO721074 QKJ721074:QKK721074 QUF721074:QUG721074 REB721074:REC721074 RNX721074:RNY721074 RXT721074:RXU721074 SHP721074:SHQ721074 SRL721074:SRM721074 TBH721074:TBI721074 TLD721074:TLE721074 TUZ721074:TVA721074 UEV721074:UEW721074 UOR721074:UOS721074 UYN721074:UYO721074 VIJ721074:VIK721074 VSF721074:VSG721074 WCB721074:WCC721074 WLX721074:WLY721074 WVT721074:WVU721074 L786610:M786610 JH786610:JI786610 TD786610:TE786610 ACZ786610:ADA786610 AMV786610:AMW786610 AWR786610:AWS786610 BGN786610:BGO786610 BQJ786610:BQK786610 CAF786610:CAG786610 CKB786610:CKC786610 CTX786610:CTY786610 DDT786610:DDU786610 DNP786610:DNQ786610 DXL786610:DXM786610 EHH786610:EHI786610 ERD786610:ERE786610 FAZ786610:FBA786610 FKV786610:FKW786610 FUR786610:FUS786610 GEN786610:GEO786610 GOJ786610:GOK786610 GYF786610:GYG786610 HIB786610:HIC786610 HRX786610:HRY786610 IBT786610:IBU786610 ILP786610:ILQ786610 IVL786610:IVM786610 JFH786610:JFI786610 JPD786610:JPE786610 JYZ786610:JZA786610 KIV786610:KIW786610 KSR786610:KSS786610 LCN786610:LCO786610 LMJ786610:LMK786610 LWF786610:LWG786610 MGB786610:MGC786610 MPX786610:MPY786610 MZT786610:MZU786610 NJP786610:NJQ786610 NTL786610:NTM786610 ODH786610:ODI786610 OND786610:ONE786610 OWZ786610:OXA786610 PGV786610:PGW786610 PQR786610:PQS786610 QAN786610:QAO786610 QKJ786610:QKK786610 QUF786610:QUG786610 REB786610:REC786610 RNX786610:RNY786610 RXT786610:RXU786610 SHP786610:SHQ786610 SRL786610:SRM786610 TBH786610:TBI786610 TLD786610:TLE786610 TUZ786610:TVA786610 UEV786610:UEW786610 UOR786610:UOS786610 UYN786610:UYO786610 VIJ786610:VIK786610 VSF786610:VSG786610 WCB786610:WCC786610 WLX786610:WLY786610 WVT786610:WVU786610 L852146:M852146 JH852146:JI852146 TD852146:TE852146 ACZ852146:ADA852146 AMV852146:AMW852146 AWR852146:AWS852146 BGN852146:BGO852146 BQJ852146:BQK852146 CAF852146:CAG852146 CKB852146:CKC852146 CTX852146:CTY852146 DDT852146:DDU852146 DNP852146:DNQ852146 DXL852146:DXM852146 EHH852146:EHI852146 ERD852146:ERE852146 FAZ852146:FBA852146 FKV852146:FKW852146 FUR852146:FUS852146 GEN852146:GEO852146 GOJ852146:GOK852146 GYF852146:GYG852146 HIB852146:HIC852146 HRX852146:HRY852146 IBT852146:IBU852146 ILP852146:ILQ852146 IVL852146:IVM852146 JFH852146:JFI852146 JPD852146:JPE852146 JYZ852146:JZA852146 KIV852146:KIW852146 KSR852146:KSS852146 LCN852146:LCO852146 LMJ852146:LMK852146 LWF852146:LWG852146 MGB852146:MGC852146 MPX852146:MPY852146 MZT852146:MZU852146 NJP852146:NJQ852146 NTL852146:NTM852146 ODH852146:ODI852146 OND852146:ONE852146 OWZ852146:OXA852146 PGV852146:PGW852146 PQR852146:PQS852146 QAN852146:QAO852146 QKJ852146:QKK852146 QUF852146:QUG852146 REB852146:REC852146 RNX852146:RNY852146 RXT852146:RXU852146 SHP852146:SHQ852146 SRL852146:SRM852146 TBH852146:TBI852146 TLD852146:TLE852146 TUZ852146:TVA852146 UEV852146:UEW852146 UOR852146:UOS852146 UYN852146:UYO852146 VIJ852146:VIK852146 VSF852146:VSG852146 WCB852146:WCC852146 WLX852146:WLY852146 WVT852146:WVU852146 L917682:M917682 JH917682:JI917682 TD917682:TE917682 ACZ917682:ADA917682 AMV917682:AMW917682 AWR917682:AWS917682 BGN917682:BGO917682 BQJ917682:BQK917682 CAF917682:CAG917682 CKB917682:CKC917682 CTX917682:CTY917682 DDT917682:DDU917682 DNP917682:DNQ917682 DXL917682:DXM917682 EHH917682:EHI917682 ERD917682:ERE917682 FAZ917682:FBA917682 FKV917682:FKW917682 FUR917682:FUS917682 GEN917682:GEO917682 GOJ917682:GOK917682 GYF917682:GYG917682 HIB917682:HIC917682 HRX917682:HRY917682 IBT917682:IBU917682 ILP917682:ILQ917682 IVL917682:IVM917682 JFH917682:JFI917682 JPD917682:JPE917682 JYZ917682:JZA917682 KIV917682:KIW917682 KSR917682:KSS917682 LCN917682:LCO917682 LMJ917682:LMK917682 LWF917682:LWG917682 MGB917682:MGC917682 MPX917682:MPY917682 MZT917682:MZU917682 NJP917682:NJQ917682 NTL917682:NTM917682 ODH917682:ODI917682 OND917682:ONE917682 OWZ917682:OXA917682 PGV917682:PGW917682 PQR917682:PQS917682 QAN917682:QAO917682 QKJ917682:QKK917682 QUF917682:QUG917682 REB917682:REC917682 RNX917682:RNY917682 RXT917682:RXU917682 SHP917682:SHQ917682 SRL917682:SRM917682 TBH917682:TBI917682 TLD917682:TLE917682 TUZ917682:TVA917682 UEV917682:UEW917682 UOR917682:UOS917682 UYN917682:UYO917682 VIJ917682:VIK917682 VSF917682:VSG917682 WCB917682:WCC917682 WLX917682:WLY917682 WVT917682:WVU917682 L983218:M983218 JH983218:JI983218 TD983218:TE983218 ACZ983218:ADA983218 AMV983218:AMW983218 AWR983218:AWS983218 BGN983218:BGO983218 BQJ983218:BQK983218 CAF983218:CAG983218 CKB983218:CKC983218 CTX983218:CTY983218 DDT983218:DDU983218 DNP983218:DNQ983218 DXL983218:DXM983218 EHH983218:EHI983218 ERD983218:ERE983218 FAZ983218:FBA983218 FKV983218:FKW983218 FUR983218:FUS983218 GEN983218:GEO983218 GOJ983218:GOK983218 GYF983218:GYG983218 HIB983218:HIC983218 HRX983218:HRY983218 IBT983218:IBU983218 ILP983218:ILQ983218 IVL983218:IVM983218 JFH983218:JFI983218 JPD983218:JPE983218 JYZ983218:JZA983218 KIV983218:KIW983218 KSR983218:KSS983218 LCN983218:LCO983218 LMJ983218:LMK983218 LWF983218:LWG983218 MGB983218:MGC983218 MPX983218:MPY983218 MZT983218:MZU983218 NJP983218:NJQ983218 NTL983218:NTM983218 ODH983218:ODI983218 OND983218:ONE983218 OWZ983218:OXA983218 PGV983218:PGW983218 PQR983218:PQS983218 QAN983218:QAO983218 QKJ983218:QKK983218 QUF983218:QUG983218 REB983218:REC983218 RNX983218:RNY983218 RXT983218:RXU983218 SHP983218:SHQ983218 SRL983218:SRM983218 TBH983218:TBI983218 TLD983218:TLE983218 TUZ983218:TVA983218 UEV983218:UEW983218 UOR983218:UOS983218 UYN983218:UYO983218 VIJ983218:VIK983218 VSF983218:VSG983218 WCB983218:WCC983218 WLX983218:WLY983218 WVT983218:WVU983218 E82 JA82 SW82 ACS82 AMO82 AWK82 BGG82 BQC82 BZY82 CJU82 CTQ82 DDM82 DNI82 DXE82 EHA82 EQW82 FAS82 FKO82 FUK82 GEG82 GOC82 GXY82 HHU82 HRQ82 IBM82 ILI82 IVE82 JFA82 JOW82 JYS82 KIO82 KSK82 LCG82 LMC82 LVY82 MFU82 MPQ82 MZM82 NJI82 NTE82 ODA82 OMW82 OWS82 PGO82 PQK82 QAG82 QKC82 QTY82 RDU82 RNQ82 RXM82 SHI82 SRE82 TBA82 TKW82 TUS82 UEO82 UOK82 UYG82 VIC82 VRY82 WBU82 WLQ82 WVM82 E65654 JA65654 SW65654 ACS65654 AMO65654 AWK65654 BGG65654 BQC65654 BZY65654 CJU65654 CTQ65654 DDM65654 DNI65654 DXE65654 EHA65654 EQW65654 FAS65654 FKO65654 FUK65654 GEG65654 GOC65654 GXY65654 HHU65654 HRQ65654 IBM65654 ILI65654 IVE65654 JFA65654 JOW65654 JYS65654 KIO65654 KSK65654 LCG65654 LMC65654 LVY65654 MFU65654 MPQ65654 MZM65654 NJI65654 NTE65654 ODA65654 OMW65654 OWS65654 PGO65654 PQK65654 QAG65654 QKC65654 QTY65654 RDU65654 RNQ65654 RXM65654 SHI65654 SRE65654 TBA65654 TKW65654 TUS65654 UEO65654 UOK65654 UYG65654 VIC65654 VRY65654 WBU65654 WLQ65654 WVM65654 E131190 JA131190 SW131190 ACS131190 AMO131190 AWK131190 BGG131190 BQC131190 BZY131190 CJU131190 CTQ131190 DDM131190 DNI131190 DXE131190 EHA131190 EQW131190 FAS131190 FKO131190 FUK131190 GEG131190 GOC131190 GXY131190 HHU131190 HRQ131190 IBM131190 ILI131190 IVE131190 JFA131190 JOW131190 JYS131190 KIO131190 KSK131190 LCG131190 LMC131190 LVY131190 MFU131190 MPQ131190 MZM131190 NJI131190 NTE131190 ODA131190 OMW131190 OWS131190 PGO131190 PQK131190 QAG131190 QKC131190 QTY131190 RDU131190 RNQ131190 RXM131190 SHI131190 SRE131190 TBA131190 TKW131190 TUS131190 UEO131190 UOK131190 UYG131190 VIC131190 VRY131190 WBU131190 WLQ131190 WVM131190 E196726 JA196726 SW196726 ACS196726 AMO196726 AWK196726 BGG196726 BQC196726 BZY196726 CJU196726 CTQ196726 DDM196726 DNI196726 DXE196726 EHA196726 EQW196726 FAS196726 FKO196726 FUK196726 GEG196726 GOC196726 GXY196726 HHU196726 HRQ196726 IBM196726 ILI196726 IVE196726 JFA196726 JOW196726 JYS196726 KIO196726 KSK196726 LCG196726 LMC196726 LVY196726 MFU196726 MPQ196726 MZM196726 NJI196726 NTE196726 ODA196726 OMW196726 OWS196726 PGO196726 PQK196726 QAG196726 QKC196726 QTY196726 RDU196726 RNQ196726 RXM196726 SHI196726 SRE196726 TBA196726 TKW196726 TUS196726 UEO196726 UOK196726 UYG196726 VIC196726 VRY196726 WBU196726 WLQ196726 WVM196726 E262262 JA262262 SW262262 ACS262262 AMO262262 AWK262262 BGG262262 BQC262262 BZY262262 CJU262262 CTQ262262 DDM262262 DNI262262 DXE262262 EHA262262 EQW262262 FAS262262 FKO262262 FUK262262 GEG262262 GOC262262 GXY262262 HHU262262 HRQ262262 IBM262262 ILI262262 IVE262262 JFA262262 JOW262262 JYS262262 KIO262262 KSK262262 LCG262262 LMC262262 LVY262262 MFU262262 MPQ262262 MZM262262 NJI262262 NTE262262 ODA262262 OMW262262 OWS262262 PGO262262 PQK262262 QAG262262 QKC262262 QTY262262 RDU262262 RNQ262262 RXM262262 SHI262262 SRE262262 TBA262262 TKW262262 TUS262262 UEO262262 UOK262262 UYG262262 VIC262262 VRY262262 WBU262262 WLQ262262 WVM262262 E327798 JA327798 SW327798 ACS327798 AMO327798 AWK327798 BGG327798 BQC327798 BZY327798 CJU327798 CTQ327798 DDM327798 DNI327798 DXE327798 EHA327798 EQW327798 FAS327798 FKO327798 FUK327798 GEG327798 GOC327798 GXY327798 HHU327798 HRQ327798 IBM327798 ILI327798 IVE327798 JFA327798 JOW327798 JYS327798 KIO327798 KSK327798 LCG327798 LMC327798 LVY327798 MFU327798 MPQ327798 MZM327798 NJI327798 NTE327798 ODA327798 OMW327798 OWS327798 PGO327798 PQK327798 QAG327798 QKC327798 QTY327798 RDU327798 RNQ327798 RXM327798 SHI327798 SRE327798 TBA327798 TKW327798 TUS327798 UEO327798 UOK327798 UYG327798 VIC327798 VRY327798 WBU327798 WLQ327798 WVM327798 E393334 JA393334 SW393334 ACS393334 AMO393334 AWK393334 BGG393334 BQC393334 BZY393334 CJU393334 CTQ393334 DDM393334 DNI393334 DXE393334 EHA393334 EQW393334 FAS393334 FKO393334 FUK393334 GEG393334 GOC393334 GXY393334 HHU393334 HRQ393334 IBM393334 ILI393334 IVE393334 JFA393334 JOW393334 JYS393334 KIO393334 KSK393334 LCG393334 LMC393334 LVY393334 MFU393334 MPQ393334 MZM393334 NJI393334 NTE393334 ODA393334 OMW393334 OWS393334 PGO393334 PQK393334 QAG393334 QKC393334 QTY393334 RDU393334 RNQ393334 RXM393334 SHI393334 SRE393334 TBA393334 TKW393334 TUS393334 UEO393334 UOK393334 UYG393334 VIC393334 VRY393334 WBU393334 WLQ393334 WVM393334 E458870 JA458870 SW458870 ACS458870 AMO458870 AWK458870 BGG458870 BQC458870 BZY458870 CJU458870 CTQ458870 DDM458870 DNI458870 DXE458870 EHA458870 EQW458870 FAS458870 FKO458870 FUK458870 GEG458870 GOC458870 GXY458870 HHU458870 HRQ458870 IBM458870 ILI458870 IVE458870 JFA458870 JOW458870 JYS458870 KIO458870 KSK458870 LCG458870 LMC458870 LVY458870 MFU458870 MPQ458870 MZM458870 NJI458870 NTE458870 ODA458870 OMW458870 OWS458870 PGO458870 PQK458870 QAG458870 QKC458870 QTY458870 RDU458870 RNQ458870 RXM458870 SHI458870 SRE458870 TBA458870 TKW458870 TUS458870 UEO458870 UOK458870 UYG458870 VIC458870 VRY458870 WBU458870 WLQ458870 WVM458870 E524406 JA524406 SW524406 ACS524406 AMO524406 AWK524406 BGG524406 BQC524406 BZY524406 CJU524406 CTQ524406 DDM524406 DNI524406 DXE524406 EHA524406 EQW524406 FAS524406 FKO524406 FUK524406 GEG524406 GOC524406 GXY524406 HHU524406 HRQ524406 IBM524406 ILI524406 IVE524406 JFA524406 JOW524406 JYS524406 KIO524406 KSK524406 LCG524406 LMC524406 LVY524406 MFU524406 MPQ524406 MZM524406 NJI524406 NTE524406 ODA524406 OMW524406 OWS524406 PGO524406 PQK524406 QAG524406 QKC524406 QTY524406 RDU524406 RNQ524406 RXM524406 SHI524406 SRE524406 TBA524406 TKW524406 TUS524406 UEO524406 UOK524406 UYG524406 VIC524406 VRY524406 WBU524406 WLQ524406 WVM524406 E589942 JA589942 SW589942 ACS589942 AMO589942 AWK589942 BGG589942 BQC589942 BZY589942 CJU589942 CTQ589942 DDM589942 DNI589942 DXE589942 EHA589942 EQW589942 FAS589942 FKO589942 FUK589942 GEG589942 GOC589942 GXY589942 HHU589942 HRQ589942 IBM589942 ILI589942 IVE589942 JFA589942 JOW589942 JYS589942 KIO589942 KSK589942 LCG589942 LMC589942 LVY589942 MFU589942 MPQ589942 MZM589942 NJI589942 NTE589942 ODA589942 OMW589942 OWS589942 PGO589942 PQK589942 QAG589942 QKC589942 QTY589942 RDU589942 RNQ589942 RXM589942 SHI589942 SRE589942 TBA589942 TKW589942 TUS589942 UEO589942 UOK589942 UYG589942 VIC589942 VRY589942 WBU589942 WLQ589942 WVM589942 E655478 JA655478 SW655478 ACS655478 AMO655478 AWK655478 BGG655478 BQC655478 BZY655478 CJU655478 CTQ655478 DDM655478 DNI655478 DXE655478 EHA655478 EQW655478 FAS655478 FKO655478 FUK655478 GEG655478 GOC655478 GXY655478 HHU655478 HRQ655478 IBM655478 ILI655478 IVE655478 JFA655478 JOW655478 JYS655478 KIO655478 KSK655478 LCG655478 LMC655478 LVY655478 MFU655478 MPQ655478 MZM655478 NJI655478 NTE655478 ODA655478 OMW655478 OWS655478 PGO655478 PQK655478 QAG655478 QKC655478 QTY655478 RDU655478 RNQ655478 RXM655478 SHI655478 SRE655478 TBA655478 TKW655478 TUS655478 UEO655478 UOK655478 UYG655478 VIC655478 VRY655478 WBU655478 WLQ655478 WVM655478 E721014 JA721014 SW721014 ACS721014 AMO721014 AWK721014 BGG721014 BQC721014 BZY721014 CJU721014 CTQ721014 DDM721014 DNI721014 DXE721014 EHA721014 EQW721014 FAS721014 FKO721014 FUK721014 GEG721014 GOC721014 GXY721014 HHU721014 HRQ721014 IBM721014 ILI721014 IVE721014 JFA721014 JOW721014 JYS721014 KIO721014 KSK721014 LCG721014 LMC721014 LVY721014 MFU721014 MPQ721014 MZM721014 NJI721014 NTE721014 ODA721014 OMW721014 OWS721014 PGO721014 PQK721014 QAG721014 QKC721014 QTY721014 RDU721014 RNQ721014 RXM721014 SHI721014 SRE721014 TBA721014 TKW721014 TUS721014 UEO721014 UOK721014 UYG721014 VIC721014 VRY721014 WBU721014 WLQ721014 WVM721014 E786550 JA786550 SW786550 ACS786550 AMO786550 AWK786550 BGG786550 BQC786550 BZY786550 CJU786550 CTQ786550 DDM786550 DNI786550 DXE786550 EHA786550 EQW786550 FAS786550 FKO786550 FUK786550 GEG786550 GOC786550 GXY786550 HHU786550 HRQ786550 IBM786550 ILI786550 IVE786550 JFA786550 JOW786550 JYS786550 KIO786550 KSK786550 LCG786550 LMC786550 LVY786550 MFU786550 MPQ786550 MZM786550 NJI786550 NTE786550 ODA786550 OMW786550 OWS786550 PGO786550 PQK786550 QAG786550 QKC786550 QTY786550 RDU786550 RNQ786550 RXM786550 SHI786550 SRE786550 TBA786550 TKW786550 TUS786550 UEO786550 UOK786550 UYG786550 VIC786550 VRY786550 WBU786550 WLQ786550 WVM786550 E852086 JA852086 SW852086 ACS852086 AMO852086 AWK852086 BGG852086 BQC852086 BZY852086 CJU852086 CTQ852086 DDM852086 DNI852086 DXE852086 EHA852086 EQW852086 FAS852086 FKO852086 FUK852086 GEG852086 GOC852086 GXY852086 HHU852086 HRQ852086 IBM852086 ILI852086 IVE852086 JFA852086 JOW852086 JYS852086 KIO852086 KSK852086 LCG852086 LMC852086 LVY852086 MFU852086 MPQ852086 MZM852086 NJI852086 NTE852086 ODA852086 OMW852086 OWS852086 PGO852086 PQK852086 QAG852086 QKC852086 QTY852086 RDU852086 RNQ852086 RXM852086 SHI852086 SRE852086 TBA852086 TKW852086 TUS852086 UEO852086 UOK852086 UYG852086 VIC852086 VRY852086 WBU852086 WLQ852086 WVM852086 E917622 JA917622 SW917622 ACS917622 AMO917622 AWK917622 BGG917622 BQC917622 BZY917622 CJU917622 CTQ917622 DDM917622 DNI917622 DXE917622 EHA917622 EQW917622 FAS917622 FKO917622 FUK917622 GEG917622 GOC917622 GXY917622 HHU917622 HRQ917622 IBM917622 ILI917622 IVE917622 JFA917622 JOW917622 JYS917622 KIO917622 KSK917622 LCG917622 LMC917622 LVY917622 MFU917622 MPQ917622 MZM917622 NJI917622 NTE917622 ODA917622 OMW917622 OWS917622 PGO917622 PQK917622 QAG917622 QKC917622 QTY917622 RDU917622 RNQ917622 RXM917622 SHI917622 SRE917622 TBA917622 TKW917622 TUS917622 UEO917622 UOK917622 UYG917622 VIC917622 VRY917622 WBU917622 WLQ917622 WVM917622 E983158 JA983158 SW983158 ACS983158 AMO983158 AWK983158 BGG983158 BQC983158 BZY983158 CJU983158 CTQ983158 DDM983158 DNI983158 DXE983158 EHA983158 EQW983158 FAS983158 FKO983158 FUK983158 GEG983158 GOC983158 GXY983158 HHU983158 HRQ983158 IBM983158 ILI983158 IVE983158 JFA983158 JOW983158 JYS983158 KIO983158 KSK983158 LCG983158 LMC983158 LVY983158 MFU983158 MPQ983158 MZM983158 NJI983158 NTE983158 ODA983158 OMW983158 OWS983158 PGO983158 PQK983158 QAG983158 QKC983158 QTY983158 RDU983158 RNQ983158 RXM983158 SHI983158 SRE983158 TBA983158 TKW983158 TUS983158 UEO983158 UOK983158 UYG983158 VIC983158 VRY983158 WBU983158 WLQ983158 WVM983158 D142:E142 IZ142:JA142 SV142:SW142 ACR142:ACS142 AMN142:AMO142 AWJ142:AWK142 BGF142:BGG142 BQB142:BQC142 BZX142:BZY142 CJT142:CJU142 CTP142:CTQ142 DDL142:DDM142 DNH142:DNI142 DXD142:DXE142 EGZ142:EHA142 EQV142:EQW142 FAR142:FAS142 FKN142:FKO142 FUJ142:FUK142 GEF142:GEG142 GOB142:GOC142 GXX142:GXY142 HHT142:HHU142 HRP142:HRQ142 IBL142:IBM142 ILH142:ILI142 IVD142:IVE142 JEZ142:JFA142 JOV142:JOW142 JYR142:JYS142 KIN142:KIO142 KSJ142:KSK142 LCF142:LCG142 LMB142:LMC142 LVX142:LVY142 MFT142:MFU142 MPP142:MPQ142 MZL142:MZM142 NJH142:NJI142 NTD142:NTE142 OCZ142:ODA142 OMV142:OMW142 OWR142:OWS142 PGN142:PGO142 PQJ142:PQK142 QAF142:QAG142 QKB142:QKC142 QTX142:QTY142 RDT142:RDU142 RNP142:RNQ142 RXL142:RXM142 SHH142:SHI142 SRD142:SRE142 TAZ142:TBA142 TKV142:TKW142 TUR142:TUS142 UEN142:UEO142 UOJ142:UOK142 UYF142:UYG142 VIB142:VIC142 VRX142:VRY142 WBT142:WBU142 WLP142:WLQ142 WVL142:WVM142 D65714:E65714 IZ65714:JA65714 SV65714:SW65714 ACR65714:ACS65714 AMN65714:AMO65714 AWJ65714:AWK65714 BGF65714:BGG65714 BQB65714:BQC65714 BZX65714:BZY65714 CJT65714:CJU65714 CTP65714:CTQ65714 DDL65714:DDM65714 DNH65714:DNI65714 DXD65714:DXE65714 EGZ65714:EHA65714 EQV65714:EQW65714 FAR65714:FAS65714 FKN65714:FKO65714 FUJ65714:FUK65714 GEF65714:GEG65714 GOB65714:GOC65714 GXX65714:GXY65714 HHT65714:HHU65714 HRP65714:HRQ65714 IBL65714:IBM65714 ILH65714:ILI65714 IVD65714:IVE65714 JEZ65714:JFA65714 JOV65714:JOW65714 JYR65714:JYS65714 KIN65714:KIO65714 KSJ65714:KSK65714 LCF65714:LCG65714 LMB65714:LMC65714 LVX65714:LVY65714 MFT65714:MFU65714 MPP65714:MPQ65714 MZL65714:MZM65714 NJH65714:NJI65714 NTD65714:NTE65714 OCZ65714:ODA65714 OMV65714:OMW65714 OWR65714:OWS65714 PGN65714:PGO65714 PQJ65714:PQK65714 QAF65714:QAG65714 QKB65714:QKC65714 QTX65714:QTY65714 RDT65714:RDU65714 RNP65714:RNQ65714 RXL65714:RXM65714 SHH65714:SHI65714 SRD65714:SRE65714 TAZ65714:TBA65714 TKV65714:TKW65714 TUR65714:TUS65714 UEN65714:UEO65714 UOJ65714:UOK65714 UYF65714:UYG65714 VIB65714:VIC65714 VRX65714:VRY65714 WBT65714:WBU65714 WLP65714:WLQ65714 WVL65714:WVM65714 D131250:E131250 IZ131250:JA131250 SV131250:SW131250 ACR131250:ACS131250 AMN131250:AMO131250 AWJ131250:AWK131250 BGF131250:BGG131250 BQB131250:BQC131250 BZX131250:BZY131250 CJT131250:CJU131250 CTP131250:CTQ131250 DDL131250:DDM131250 DNH131250:DNI131250 DXD131250:DXE131250 EGZ131250:EHA131250 EQV131250:EQW131250 FAR131250:FAS131250 FKN131250:FKO131250 FUJ131250:FUK131250 GEF131250:GEG131250 GOB131250:GOC131250 GXX131250:GXY131250 HHT131250:HHU131250 HRP131250:HRQ131250 IBL131250:IBM131250 ILH131250:ILI131250 IVD131250:IVE131250 JEZ131250:JFA131250 JOV131250:JOW131250 JYR131250:JYS131250 KIN131250:KIO131250 KSJ131250:KSK131250 LCF131250:LCG131250 LMB131250:LMC131250 LVX131250:LVY131250 MFT131250:MFU131250 MPP131250:MPQ131250 MZL131250:MZM131250 NJH131250:NJI131250 NTD131250:NTE131250 OCZ131250:ODA131250 OMV131250:OMW131250 OWR131250:OWS131250 PGN131250:PGO131250 PQJ131250:PQK131250 QAF131250:QAG131250 QKB131250:QKC131250 QTX131250:QTY131250 RDT131250:RDU131250 RNP131250:RNQ131250 RXL131250:RXM131250 SHH131250:SHI131250 SRD131250:SRE131250 TAZ131250:TBA131250 TKV131250:TKW131250 TUR131250:TUS131250 UEN131250:UEO131250 UOJ131250:UOK131250 UYF131250:UYG131250 VIB131250:VIC131250 VRX131250:VRY131250 WBT131250:WBU131250 WLP131250:WLQ131250 WVL131250:WVM131250 D196786:E196786 IZ196786:JA196786 SV196786:SW196786 ACR196786:ACS196786 AMN196786:AMO196786 AWJ196786:AWK196786 BGF196786:BGG196786 BQB196786:BQC196786 BZX196786:BZY196786 CJT196786:CJU196786 CTP196786:CTQ196786 DDL196786:DDM196786 DNH196786:DNI196786 DXD196786:DXE196786 EGZ196786:EHA196786 EQV196786:EQW196786 FAR196786:FAS196786 FKN196786:FKO196786 FUJ196786:FUK196786 GEF196786:GEG196786 GOB196786:GOC196786 GXX196786:GXY196786 HHT196786:HHU196786 HRP196786:HRQ196786 IBL196786:IBM196786 ILH196786:ILI196786 IVD196786:IVE196786 JEZ196786:JFA196786 JOV196786:JOW196786 JYR196786:JYS196786 KIN196786:KIO196786 KSJ196786:KSK196786 LCF196786:LCG196786 LMB196786:LMC196786 LVX196786:LVY196786 MFT196786:MFU196786 MPP196786:MPQ196786 MZL196786:MZM196786 NJH196786:NJI196786 NTD196786:NTE196786 OCZ196786:ODA196786 OMV196786:OMW196786 OWR196786:OWS196786 PGN196786:PGO196786 PQJ196786:PQK196786 QAF196786:QAG196786 QKB196786:QKC196786 QTX196786:QTY196786 RDT196786:RDU196786 RNP196786:RNQ196786 RXL196786:RXM196786 SHH196786:SHI196786 SRD196786:SRE196786 TAZ196786:TBA196786 TKV196786:TKW196786 TUR196786:TUS196786 UEN196786:UEO196786 UOJ196786:UOK196786 UYF196786:UYG196786 VIB196786:VIC196786 VRX196786:VRY196786 WBT196786:WBU196786 WLP196786:WLQ196786 WVL196786:WVM196786 D262322:E262322 IZ262322:JA262322 SV262322:SW262322 ACR262322:ACS262322 AMN262322:AMO262322 AWJ262322:AWK262322 BGF262322:BGG262322 BQB262322:BQC262322 BZX262322:BZY262322 CJT262322:CJU262322 CTP262322:CTQ262322 DDL262322:DDM262322 DNH262322:DNI262322 DXD262322:DXE262322 EGZ262322:EHA262322 EQV262322:EQW262322 FAR262322:FAS262322 FKN262322:FKO262322 FUJ262322:FUK262322 GEF262322:GEG262322 GOB262322:GOC262322 GXX262322:GXY262322 HHT262322:HHU262322 HRP262322:HRQ262322 IBL262322:IBM262322 ILH262322:ILI262322 IVD262322:IVE262322 JEZ262322:JFA262322 JOV262322:JOW262322 JYR262322:JYS262322 KIN262322:KIO262322 KSJ262322:KSK262322 LCF262322:LCG262322 LMB262322:LMC262322 LVX262322:LVY262322 MFT262322:MFU262322 MPP262322:MPQ262322 MZL262322:MZM262322 NJH262322:NJI262322 NTD262322:NTE262322 OCZ262322:ODA262322 OMV262322:OMW262322 OWR262322:OWS262322 PGN262322:PGO262322 PQJ262322:PQK262322 QAF262322:QAG262322 QKB262322:QKC262322 QTX262322:QTY262322 RDT262322:RDU262322 RNP262322:RNQ262322 RXL262322:RXM262322 SHH262322:SHI262322 SRD262322:SRE262322 TAZ262322:TBA262322 TKV262322:TKW262322 TUR262322:TUS262322 UEN262322:UEO262322 UOJ262322:UOK262322 UYF262322:UYG262322 VIB262322:VIC262322 VRX262322:VRY262322 WBT262322:WBU262322 WLP262322:WLQ262322 WVL262322:WVM262322 D327858:E327858 IZ327858:JA327858 SV327858:SW327858 ACR327858:ACS327858 AMN327858:AMO327858 AWJ327858:AWK327858 BGF327858:BGG327858 BQB327858:BQC327858 BZX327858:BZY327858 CJT327858:CJU327858 CTP327858:CTQ327858 DDL327858:DDM327858 DNH327858:DNI327858 DXD327858:DXE327858 EGZ327858:EHA327858 EQV327858:EQW327858 FAR327858:FAS327858 FKN327858:FKO327858 FUJ327858:FUK327858 GEF327858:GEG327858 GOB327858:GOC327858 GXX327858:GXY327858 HHT327858:HHU327858 HRP327858:HRQ327858 IBL327858:IBM327858 ILH327858:ILI327858 IVD327858:IVE327858 JEZ327858:JFA327858 JOV327858:JOW327858 JYR327858:JYS327858 KIN327858:KIO327858 KSJ327858:KSK327858 LCF327858:LCG327858 LMB327858:LMC327858 LVX327858:LVY327858 MFT327858:MFU327858 MPP327858:MPQ327858 MZL327858:MZM327858 NJH327858:NJI327858 NTD327858:NTE327858 OCZ327858:ODA327858 OMV327858:OMW327858 OWR327858:OWS327858 PGN327858:PGO327858 PQJ327858:PQK327858 QAF327858:QAG327858 QKB327858:QKC327858 QTX327858:QTY327858 RDT327858:RDU327858 RNP327858:RNQ327858 RXL327858:RXM327858 SHH327858:SHI327858 SRD327858:SRE327858 TAZ327858:TBA327858 TKV327858:TKW327858 TUR327858:TUS327858 UEN327858:UEO327858 UOJ327858:UOK327858 UYF327858:UYG327858 VIB327858:VIC327858 VRX327858:VRY327858 WBT327858:WBU327858 WLP327858:WLQ327858 WVL327858:WVM327858 D393394:E393394 IZ393394:JA393394 SV393394:SW393394 ACR393394:ACS393394 AMN393394:AMO393394 AWJ393394:AWK393394 BGF393394:BGG393394 BQB393394:BQC393394 BZX393394:BZY393394 CJT393394:CJU393394 CTP393394:CTQ393394 DDL393394:DDM393394 DNH393394:DNI393394 DXD393394:DXE393394 EGZ393394:EHA393394 EQV393394:EQW393394 FAR393394:FAS393394 FKN393394:FKO393394 FUJ393394:FUK393394 GEF393394:GEG393394 GOB393394:GOC393394 GXX393394:GXY393394 HHT393394:HHU393394 HRP393394:HRQ393394 IBL393394:IBM393394 ILH393394:ILI393394 IVD393394:IVE393394 JEZ393394:JFA393394 JOV393394:JOW393394 JYR393394:JYS393394 KIN393394:KIO393394 KSJ393394:KSK393394 LCF393394:LCG393394 LMB393394:LMC393394 LVX393394:LVY393394 MFT393394:MFU393394 MPP393394:MPQ393394 MZL393394:MZM393394 NJH393394:NJI393394 NTD393394:NTE393394 OCZ393394:ODA393394 OMV393394:OMW393394 OWR393394:OWS393394 PGN393394:PGO393394 PQJ393394:PQK393394 QAF393394:QAG393394 QKB393394:QKC393394 QTX393394:QTY393394 RDT393394:RDU393394 RNP393394:RNQ393394 RXL393394:RXM393394 SHH393394:SHI393394 SRD393394:SRE393394 TAZ393394:TBA393394 TKV393394:TKW393394 TUR393394:TUS393394 UEN393394:UEO393394 UOJ393394:UOK393394 UYF393394:UYG393394 VIB393394:VIC393394 VRX393394:VRY393394 WBT393394:WBU393394 WLP393394:WLQ393394 WVL393394:WVM393394 D458930:E458930 IZ458930:JA458930 SV458930:SW458930 ACR458930:ACS458930 AMN458930:AMO458930 AWJ458930:AWK458930 BGF458930:BGG458930 BQB458930:BQC458930 BZX458930:BZY458930 CJT458930:CJU458930 CTP458930:CTQ458930 DDL458930:DDM458930 DNH458930:DNI458930 DXD458930:DXE458930 EGZ458930:EHA458930 EQV458930:EQW458930 FAR458930:FAS458930 FKN458930:FKO458930 FUJ458930:FUK458930 GEF458930:GEG458930 GOB458930:GOC458930 GXX458930:GXY458930 HHT458930:HHU458930 HRP458930:HRQ458930 IBL458930:IBM458930 ILH458930:ILI458930 IVD458930:IVE458930 JEZ458930:JFA458930 JOV458930:JOW458930 JYR458930:JYS458930 KIN458930:KIO458930 KSJ458930:KSK458930 LCF458930:LCG458930 LMB458930:LMC458930 LVX458930:LVY458930 MFT458930:MFU458930 MPP458930:MPQ458930 MZL458930:MZM458930 NJH458930:NJI458930 NTD458930:NTE458930 OCZ458930:ODA458930 OMV458930:OMW458930 OWR458930:OWS458930 PGN458930:PGO458930 PQJ458930:PQK458930 QAF458930:QAG458930 QKB458930:QKC458930 QTX458930:QTY458930 RDT458930:RDU458930 RNP458930:RNQ458930 RXL458930:RXM458930 SHH458930:SHI458930 SRD458930:SRE458930 TAZ458930:TBA458930 TKV458930:TKW458930 TUR458930:TUS458930 UEN458930:UEO458930 UOJ458930:UOK458930 UYF458930:UYG458930 VIB458930:VIC458930 VRX458930:VRY458930 WBT458930:WBU458930 WLP458930:WLQ458930 WVL458930:WVM458930 D524466:E524466 IZ524466:JA524466 SV524466:SW524466 ACR524466:ACS524466 AMN524466:AMO524466 AWJ524466:AWK524466 BGF524466:BGG524466 BQB524466:BQC524466 BZX524466:BZY524466 CJT524466:CJU524466 CTP524466:CTQ524466 DDL524466:DDM524466 DNH524466:DNI524466 DXD524466:DXE524466 EGZ524466:EHA524466 EQV524466:EQW524466 FAR524466:FAS524466 FKN524466:FKO524466 FUJ524466:FUK524466 GEF524466:GEG524466 GOB524466:GOC524466 GXX524466:GXY524466 HHT524466:HHU524466 HRP524466:HRQ524466 IBL524466:IBM524466 ILH524466:ILI524466 IVD524466:IVE524466 JEZ524466:JFA524466 JOV524466:JOW524466 JYR524466:JYS524466 KIN524466:KIO524466 KSJ524466:KSK524466 LCF524466:LCG524466 LMB524466:LMC524466 LVX524466:LVY524466 MFT524466:MFU524466 MPP524466:MPQ524466 MZL524466:MZM524466 NJH524466:NJI524466 NTD524466:NTE524466 OCZ524466:ODA524466 OMV524466:OMW524466 OWR524466:OWS524466 PGN524466:PGO524466 PQJ524466:PQK524466 QAF524466:QAG524466 QKB524466:QKC524466 QTX524466:QTY524466 RDT524466:RDU524466 RNP524466:RNQ524466 RXL524466:RXM524466 SHH524466:SHI524466 SRD524466:SRE524466 TAZ524466:TBA524466 TKV524466:TKW524466 TUR524466:TUS524466 UEN524466:UEO524466 UOJ524466:UOK524466 UYF524466:UYG524466 VIB524466:VIC524466 VRX524466:VRY524466 WBT524466:WBU524466 WLP524466:WLQ524466 WVL524466:WVM524466 D590002:E590002 IZ590002:JA590002 SV590002:SW590002 ACR590002:ACS590002 AMN590002:AMO590002 AWJ590002:AWK590002 BGF590002:BGG590002 BQB590002:BQC590002 BZX590002:BZY590002 CJT590002:CJU590002 CTP590002:CTQ590002 DDL590002:DDM590002 DNH590002:DNI590002 DXD590002:DXE590002 EGZ590002:EHA590002 EQV590002:EQW590002 FAR590002:FAS590002 FKN590002:FKO590002 FUJ590002:FUK590002 GEF590002:GEG590002 GOB590002:GOC590002 GXX590002:GXY590002 HHT590002:HHU590002 HRP590002:HRQ590002 IBL590002:IBM590002 ILH590002:ILI590002 IVD590002:IVE590002 JEZ590002:JFA590002 JOV590002:JOW590002 JYR590002:JYS590002 KIN590002:KIO590002 KSJ590002:KSK590002 LCF590002:LCG590002 LMB590002:LMC590002 LVX590002:LVY590002 MFT590002:MFU590002 MPP590002:MPQ590002 MZL590002:MZM590002 NJH590002:NJI590002 NTD590002:NTE590002 OCZ590002:ODA590002 OMV590002:OMW590002 OWR590002:OWS590002 PGN590002:PGO590002 PQJ590002:PQK590002 QAF590002:QAG590002 QKB590002:QKC590002 QTX590002:QTY590002 RDT590002:RDU590002 RNP590002:RNQ590002 RXL590002:RXM590002 SHH590002:SHI590002 SRD590002:SRE590002 TAZ590002:TBA590002 TKV590002:TKW590002 TUR590002:TUS590002 UEN590002:UEO590002 UOJ590002:UOK590002 UYF590002:UYG590002 VIB590002:VIC590002 VRX590002:VRY590002 WBT590002:WBU590002 WLP590002:WLQ590002 WVL590002:WVM590002 D655538:E655538 IZ655538:JA655538 SV655538:SW655538 ACR655538:ACS655538 AMN655538:AMO655538 AWJ655538:AWK655538 BGF655538:BGG655538 BQB655538:BQC655538 BZX655538:BZY655538 CJT655538:CJU655538 CTP655538:CTQ655538 DDL655538:DDM655538 DNH655538:DNI655538 DXD655538:DXE655538 EGZ655538:EHA655538 EQV655538:EQW655538 FAR655538:FAS655538 FKN655538:FKO655538 FUJ655538:FUK655538 GEF655538:GEG655538 GOB655538:GOC655538 GXX655538:GXY655538 HHT655538:HHU655538 HRP655538:HRQ655538 IBL655538:IBM655538 ILH655538:ILI655538 IVD655538:IVE655538 JEZ655538:JFA655538 JOV655538:JOW655538 JYR655538:JYS655538 KIN655538:KIO655538 KSJ655538:KSK655538 LCF655538:LCG655538 LMB655538:LMC655538 LVX655538:LVY655538 MFT655538:MFU655538 MPP655538:MPQ655538 MZL655538:MZM655538 NJH655538:NJI655538 NTD655538:NTE655538 OCZ655538:ODA655538 OMV655538:OMW655538 OWR655538:OWS655538 PGN655538:PGO655538 PQJ655538:PQK655538 QAF655538:QAG655538 QKB655538:QKC655538 QTX655538:QTY655538 RDT655538:RDU655538 RNP655538:RNQ655538 RXL655538:RXM655538 SHH655538:SHI655538 SRD655538:SRE655538 TAZ655538:TBA655538 TKV655538:TKW655538 TUR655538:TUS655538 UEN655538:UEO655538 UOJ655538:UOK655538 UYF655538:UYG655538 VIB655538:VIC655538 VRX655538:VRY655538 WBT655538:WBU655538 WLP655538:WLQ655538 WVL655538:WVM655538 D721074:E721074 IZ721074:JA721074 SV721074:SW721074 ACR721074:ACS721074 AMN721074:AMO721074 AWJ721074:AWK721074 BGF721074:BGG721074 BQB721074:BQC721074 BZX721074:BZY721074 CJT721074:CJU721074 CTP721074:CTQ721074 DDL721074:DDM721074 DNH721074:DNI721074 DXD721074:DXE721074 EGZ721074:EHA721074 EQV721074:EQW721074 FAR721074:FAS721074 FKN721074:FKO721074 FUJ721074:FUK721074 GEF721074:GEG721074 GOB721074:GOC721074 GXX721074:GXY721074 HHT721074:HHU721074 HRP721074:HRQ721074 IBL721074:IBM721074 ILH721074:ILI721074 IVD721074:IVE721074 JEZ721074:JFA721074 JOV721074:JOW721074 JYR721074:JYS721074 KIN721074:KIO721074 KSJ721074:KSK721074 LCF721074:LCG721074 LMB721074:LMC721074 LVX721074:LVY721074 MFT721074:MFU721074 MPP721074:MPQ721074 MZL721074:MZM721074 NJH721074:NJI721074 NTD721074:NTE721074 OCZ721074:ODA721074 OMV721074:OMW721074 OWR721074:OWS721074 PGN721074:PGO721074 PQJ721074:PQK721074 QAF721074:QAG721074 QKB721074:QKC721074 QTX721074:QTY721074 RDT721074:RDU721074 RNP721074:RNQ721074 RXL721074:RXM721074 SHH721074:SHI721074 SRD721074:SRE721074 TAZ721074:TBA721074 TKV721074:TKW721074 TUR721074:TUS721074 UEN721074:UEO721074 UOJ721074:UOK721074 UYF721074:UYG721074 VIB721074:VIC721074 VRX721074:VRY721074 WBT721074:WBU721074 WLP721074:WLQ721074 WVL721074:WVM721074 D786610:E786610 IZ786610:JA786610 SV786610:SW786610 ACR786610:ACS786610 AMN786610:AMO786610 AWJ786610:AWK786610 BGF786610:BGG786610 BQB786610:BQC786610 BZX786610:BZY786610 CJT786610:CJU786610 CTP786610:CTQ786610 DDL786610:DDM786610 DNH786610:DNI786610 DXD786610:DXE786610 EGZ786610:EHA786610 EQV786610:EQW786610 FAR786610:FAS786610 FKN786610:FKO786610 FUJ786610:FUK786610 GEF786610:GEG786610 GOB786610:GOC786610 GXX786610:GXY786610 HHT786610:HHU786610 HRP786610:HRQ786610 IBL786610:IBM786610 ILH786610:ILI786610 IVD786610:IVE786610 JEZ786610:JFA786610 JOV786610:JOW786610 JYR786610:JYS786610 KIN786610:KIO786610 KSJ786610:KSK786610 LCF786610:LCG786610 LMB786610:LMC786610 LVX786610:LVY786610 MFT786610:MFU786610 MPP786610:MPQ786610 MZL786610:MZM786610 NJH786610:NJI786610 NTD786610:NTE786610 OCZ786610:ODA786610 OMV786610:OMW786610 OWR786610:OWS786610 PGN786610:PGO786610 PQJ786610:PQK786610 QAF786610:QAG786610 QKB786610:QKC786610 QTX786610:QTY786610 RDT786610:RDU786610 RNP786610:RNQ786610 RXL786610:RXM786610 SHH786610:SHI786610 SRD786610:SRE786610 TAZ786610:TBA786610 TKV786610:TKW786610 TUR786610:TUS786610 UEN786610:UEO786610 UOJ786610:UOK786610 UYF786610:UYG786610 VIB786610:VIC786610 VRX786610:VRY786610 WBT786610:WBU786610 WLP786610:WLQ786610 WVL786610:WVM786610 D852146:E852146 IZ852146:JA852146 SV852146:SW852146 ACR852146:ACS852146 AMN852146:AMO852146 AWJ852146:AWK852146 BGF852146:BGG852146 BQB852146:BQC852146 BZX852146:BZY852146 CJT852146:CJU852146 CTP852146:CTQ852146 DDL852146:DDM852146 DNH852146:DNI852146 DXD852146:DXE852146 EGZ852146:EHA852146 EQV852146:EQW852146 FAR852146:FAS852146 FKN852146:FKO852146 FUJ852146:FUK852146 GEF852146:GEG852146 GOB852146:GOC852146 GXX852146:GXY852146 HHT852146:HHU852146 HRP852146:HRQ852146 IBL852146:IBM852146 ILH852146:ILI852146 IVD852146:IVE852146 JEZ852146:JFA852146 JOV852146:JOW852146 JYR852146:JYS852146 KIN852146:KIO852146 KSJ852146:KSK852146 LCF852146:LCG852146 LMB852146:LMC852146 LVX852146:LVY852146 MFT852146:MFU852146 MPP852146:MPQ852146 MZL852146:MZM852146 NJH852146:NJI852146 NTD852146:NTE852146 OCZ852146:ODA852146 OMV852146:OMW852146 OWR852146:OWS852146 PGN852146:PGO852146 PQJ852146:PQK852146 QAF852146:QAG852146 QKB852146:QKC852146 QTX852146:QTY852146 RDT852146:RDU852146 RNP852146:RNQ852146 RXL852146:RXM852146 SHH852146:SHI852146 SRD852146:SRE852146 TAZ852146:TBA852146 TKV852146:TKW852146 TUR852146:TUS852146 UEN852146:UEO852146 UOJ852146:UOK852146 UYF852146:UYG852146 VIB852146:VIC852146 VRX852146:VRY852146 WBT852146:WBU852146 WLP852146:WLQ852146 WVL852146:WVM852146 D917682:E917682 IZ917682:JA917682 SV917682:SW917682 ACR917682:ACS917682 AMN917682:AMO917682 AWJ917682:AWK917682 BGF917682:BGG917682 BQB917682:BQC917682 BZX917682:BZY917682 CJT917682:CJU917682 CTP917682:CTQ917682 DDL917682:DDM917682 DNH917682:DNI917682 DXD917682:DXE917682 EGZ917682:EHA917682 EQV917682:EQW917682 FAR917682:FAS917682 FKN917682:FKO917682 FUJ917682:FUK917682 GEF917682:GEG917682 GOB917682:GOC917682 GXX917682:GXY917682 HHT917682:HHU917682 HRP917682:HRQ917682 IBL917682:IBM917682 ILH917682:ILI917682 IVD917682:IVE917682 JEZ917682:JFA917682 JOV917682:JOW917682 JYR917682:JYS917682 KIN917682:KIO917682 KSJ917682:KSK917682 LCF917682:LCG917682 LMB917682:LMC917682 LVX917682:LVY917682 MFT917682:MFU917682 MPP917682:MPQ917682 MZL917682:MZM917682 NJH917682:NJI917682 NTD917682:NTE917682 OCZ917682:ODA917682 OMV917682:OMW917682 OWR917682:OWS917682 PGN917682:PGO917682 PQJ917682:PQK917682 QAF917682:QAG917682 QKB917682:QKC917682 QTX917682:QTY917682 RDT917682:RDU917682 RNP917682:RNQ917682 RXL917682:RXM917682 SHH917682:SHI917682 SRD917682:SRE917682 TAZ917682:TBA917682 TKV917682:TKW917682 TUR917682:TUS917682 UEN917682:UEO917682 UOJ917682:UOK917682 UYF917682:UYG917682 VIB917682:VIC917682 VRX917682:VRY917682 WBT917682:WBU917682 WLP917682:WLQ917682 WVL917682:WVM917682 D983218:E983218 IZ983218:JA983218 SV983218:SW983218 ACR983218:ACS983218 AMN983218:AMO983218 AWJ983218:AWK983218 BGF983218:BGG983218 BQB983218:BQC983218 BZX983218:BZY983218 CJT983218:CJU983218 CTP983218:CTQ983218 DDL983218:DDM983218 DNH983218:DNI983218 DXD983218:DXE983218 EGZ983218:EHA983218 EQV983218:EQW983218 FAR983218:FAS983218 FKN983218:FKO983218 FUJ983218:FUK983218 GEF983218:GEG983218 GOB983218:GOC983218 GXX983218:GXY983218 HHT983218:HHU983218 HRP983218:HRQ983218 IBL983218:IBM983218 ILH983218:ILI983218 IVD983218:IVE983218 JEZ983218:JFA983218 JOV983218:JOW983218 JYR983218:JYS983218 KIN983218:KIO983218 KSJ983218:KSK983218 LCF983218:LCG983218 LMB983218:LMC983218 LVX983218:LVY983218 MFT983218:MFU983218 MPP983218:MPQ983218 MZL983218:MZM983218 NJH983218:NJI983218 NTD983218:NTE983218 OCZ983218:ODA983218 OMV983218:OMW983218 OWR983218:OWS983218 PGN983218:PGO983218 PQJ983218:PQK983218 QAF983218:QAG983218 QKB983218:QKC983218 QTX983218:QTY983218 RDT983218:RDU983218 RNP983218:RNQ983218 RXL983218:RXM983218 SHH983218:SHI983218 SRD983218:SRE983218 TAZ983218:TBA983218 TKV983218:TKW983218 TUR983218:TUS983218 UEN983218:UEO983218 UOJ983218:UOK983218 UYF983218:UYG983218 VIB983218:VIC983218 VRX983218:VRY983218 WBT983218:WBU983218 WLP983218:WLQ983218 WVL983218:WVM983218 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E65581:F65581 JA65581:JB65581 SW65581:SX65581 ACS65581:ACT65581 AMO65581:AMP65581 AWK65581:AWL65581 BGG65581:BGH65581 BQC65581:BQD65581 BZY65581:BZZ65581 CJU65581:CJV65581 CTQ65581:CTR65581 DDM65581:DDN65581 DNI65581:DNJ65581 DXE65581:DXF65581 EHA65581:EHB65581 EQW65581:EQX65581 FAS65581:FAT65581 FKO65581:FKP65581 FUK65581:FUL65581 GEG65581:GEH65581 GOC65581:GOD65581 GXY65581:GXZ65581 HHU65581:HHV65581 HRQ65581:HRR65581 IBM65581:IBN65581 ILI65581:ILJ65581 IVE65581:IVF65581 JFA65581:JFB65581 JOW65581:JOX65581 JYS65581:JYT65581 KIO65581:KIP65581 KSK65581:KSL65581 LCG65581:LCH65581 LMC65581:LMD65581 LVY65581:LVZ65581 MFU65581:MFV65581 MPQ65581:MPR65581 MZM65581:MZN65581 NJI65581:NJJ65581 NTE65581:NTF65581 ODA65581:ODB65581 OMW65581:OMX65581 OWS65581:OWT65581 PGO65581:PGP65581 PQK65581:PQL65581 QAG65581:QAH65581 QKC65581:QKD65581 QTY65581:QTZ65581 RDU65581:RDV65581 RNQ65581:RNR65581 RXM65581:RXN65581 SHI65581:SHJ65581 SRE65581:SRF65581 TBA65581:TBB65581 TKW65581:TKX65581 TUS65581:TUT65581 UEO65581:UEP65581 UOK65581:UOL65581 UYG65581:UYH65581 VIC65581:VID65581 VRY65581:VRZ65581 WBU65581:WBV65581 WLQ65581:WLR65581 WVM65581:WVN65581 E131117:F131117 JA131117:JB131117 SW131117:SX131117 ACS131117:ACT131117 AMO131117:AMP131117 AWK131117:AWL131117 BGG131117:BGH131117 BQC131117:BQD131117 BZY131117:BZZ131117 CJU131117:CJV131117 CTQ131117:CTR131117 DDM131117:DDN131117 DNI131117:DNJ131117 DXE131117:DXF131117 EHA131117:EHB131117 EQW131117:EQX131117 FAS131117:FAT131117 FKO131117:FKP131117 FUK131117:FUL131117 GEG131117:GEH131117 GOC131117:GOD131117 GXY131117:GXZ131117 HHU131117:HHV131117 HRQ131117:HRR131117 IBM131117:IBN131117 ILI131117:ILJ131117 IVE131117:IVF131117 JFA131117:JFB131117 JOW131117:JOX131117 JYS131117:JYT131117 KIO131117:KIP131117 KSK131117:KSL131117 LCG131117:LCH131117 LMC131117:LMD131117 LVY131117:LVZ131117 MFU131117:MFV131117 MPQ131117:MPR131117 MZM131117:MZN131117 NJI131117:NJJ131117 NTE131117:NTF131117 ODA131117:ODB131117 OMW131117:OMX131117 OWS131117:OWT131117 PGO131117:PGP131117 PQK131117:PQL131117 QAG131117:QAH131117 QKC131117:QKD131117 QTY131117:QTZ131117 RDU131117:RDV131117 RNQ131117:RNR131117 RXM131117:RXN131117 SHI131117:SHJ131117 SRE131117:SRF131117 TBA131117:TBB131117 TKW131117:TKX131117 TUS131117:TUT131117 UEO131117:UEP131117 UOK131117:UOL131117 UYG131117:UYH131117 VIC131117:VID131117 VRY131117:VRZ131117 WBU131117:WBV131117 WLQ131117:WLR131117 WVM131117:WVN131117 E196653:F196653 JA196653:JB196653 SW196653:SX196653 ACS196653:ACT196653 AMO196653:AMP196653 AWK196653:AWL196653 BGG196653:BGH196653 BQC196653:BQD196653 BZY196653:BZZ196653 CJU196653:CJV196653 CTQ196653:CTR196653 DDM196653:DDN196653 DNI196653:DNJ196653 DXE196653:DXF196653 EHA196653:EHB196653 EQW196653:EQX196653 FAS196653:FAT196653 FKO196653:FKP196653 FUK196653:FUL196653 GEG196653:GEH196653 GOC196653:GOD196653 GXY196653:GXZ196653 HHU196653:HHV196653 HRQ196653:HRR196653 IBM196653:IBN196653 ILI196653:ILJ196653 IVE196653:IVF196653 JFA196653:JFB196653 JOW196653:JOX196653 JYS196653:JYT196653 KIO196653:KIP196653 KSK196653:KSL196653 LCG196653:LCH196653 LMC196653:LMD196653 LVY196653:LVZ196653 MFU196653:MFV196653 MPQ196653:MPR196653 MZM196653:MZN196653 NJI196653:NJJ196653 NTE196653:NTF196653 ODA196653:ODB196653 OMW196653:OMX196653 OWS196653:OWT196653 PGO196653:PGP196653 PQK196653:PQL196653 QAG196653:QAH196653 QKC196653:QKD196653 QTY196653:QTZ196653 RDU196653:RDV196653 RNQ196653:RNR196653 RXM196653:RXN196653 SHI196653:SHJ196653 SRE196653:SRF196653 TBA196653:TBB196653 TKW196653:TKX196653 TUS196653:TUT196653 UEO196653:UEP196653 UOK196653:UOL196653 UYG196653:UYH196653 VIC196653:VID196653 VRY196653:VRZ196653 WBU196653:WBV196653 WLQ196653:WLR196653 WVM196653:WVN196653 E262189:F262189 JA262189:JB262189 SW262189:SX262189 ACS262189:ACT262189 AMO262189:AMP262189 AWK262189:AWL262189 BGG262189:BGH262189 BQC262189:BQD262189 BZY262189:BZZ262189 CJU262189:CJV262189 CTQ262189:CTR262189 DDM262189:DDN262189 DNI262189:DNJ262189 DXE262189:DXF262189 EHA262189:EHB262189 EQW262189:EQX262189 FAS262189:FAT262189 FKO262189:FKP262189 FUK262189:FUL262189 GEG262189:GEH262189 GOC262189:GOD262189 GXY262189:GXZ262189 HHU262189:HHV262189 HRQ262189:HRR262189 IBM262189:IBN262189 ILI262189:ILJ262189 IVE262189:IVF262189 JFA262189:JFB262189 JOW262189:JOX262189 JYS262189:JYT262189 KIO262189:KIP262189 KSK262189:KSL262189 LCG262189:LCH262189 LMC262189:LMD262189 LVY262189:LVZ262189 MFU262189:MFV262189 MPQ262189:MPR262189 MZM262189:MZN262189 NJI262189:NJJ262189 NTE262189:NTF262189 ODA262189:ODB262189 OMW262189:OMX262189 OWS262189:OWT262189 PGO262189:PGP262189 PQK262189:PQL262189 QAG262189:QAH262189 QKC262189:QKD262189 QTY262189:QTZ262189 RDU262189:RDV262189 RNQ262189:RNR262189 RXM262189:RXN262189 SHI262189:SHJ262189 SRE262189:SRF262189 TBA262189:TBB262189 TKW262189:TKX262189 TUS262189:TUT262189 UEO262189:UEP262189 UOK262189:UOL262189 UYG262189:UYH262189 VIC262189:VID262189 VRY262189:VRZ262189 WBU262189:WBV262189 WLQ262189:WLR262189 WVM262189:WVN262189 E327725:F327725 JA327725:JB327725 SW327725:SX327725 ACS327725:ACT327725 AMO327725:AMP327725 AWK327725:AWL327725 BGG327725:BGH327725 BQC327725:BQD327725 BZY327725:BZZ327725 CJU327725:CJV327725 CTQ327725:CTR327725 DDM327725:DDN327725 DNI327725:DNJ327725 DXE327725:DXF327725 EHA327725:EHB327725 EQW327725:EQX327725 FAS327725:FAT327725 FKO327725:FKP327725 FUK327725:FUL327725 GEG327725:GEH327725 GOC327725:GOD327725 GXY327725:GXZ327725 HHU327725:HHV327725 HRQ327725:HRR327725 IBM327725:IBN327725 ILI327725:ILJ327725 IVE327725:IVF327725 JFA327725:JFB327725 JOW327725:JOX327725 JYS327725:JYT327725 KIO327725:KIP327725 KSK327725:KSL327725 LCG327725:LCH327725 LMC327725:LMD327725 LVY327725:LVZ327725 MFU327725:MFV327725 MPQ327725:MPR327725 MZM327725:MZN327725 NJI327725:NJJ327725 NTE327725:NTF327725 ODA327725:ODB327725 OMW327725:OMX327725 OWS327725:OWT327725 PGO327725:PGP327725 PQK327725:PQL327725 QAG327725:QAH327725 QKC327725:QKD327725 QTY327725:QTZ327725 RDU327725:RDV327725 RNQ327725:RNR327725 RXM327725:RXN327725 SHI327725:SHJ327725 SRE327725:SRF327725 TBA327725:TBB327725 TKW327725:TKX327725 TUS327725:TUT327725 UEO327725:UEP327725 UOK327725:UOL327725 UYG327725:UYH327725 VIC327725:VID327725 VRY327725:VRZ327725 WBU327725:WBV327725 WLQ327725:WLR327725 WVM327725:WVN327725 E393261:F393261 JA393261:JB393261 SW393261:SX393261 ACS393261:ACT393261 AMO393261:AMP393261 AWK393261:AWL393261 BGG393261:BGH393261 BQC393261:BQD393261 BZY393261:BZZ393261 CJU393261:CJV393261 CTQ393261:CTR393261 DDM393261:DDN393261 DNI393261:DNJ393261 DXE393261:DXF393261 EHA393261:EHB393261 EQW393261:EQX393261 FAS393261:FAT393261 FKO393261:FKP393261 FUK393261:FUL393261 GEG393261:GEH393261 GOC393261:GOD393261 GXY393261:GXZ393261 HHU393261:HHV393261 HRQ393261:HRR393261 IBM393261:IBN393261 ILI393261:ILJ393261 IVE393261:IVF393261 JFA393261:JFB393261 JOW393261:JOX393261 JYS393261:JYT393261 KIO393261:KIP393261 KSK393261:KSL393261 LCG393261:LCH393261 LMC393261:LMD393261 LVY393261:LVZ393261 MFU393261:MFV393261 MPQ393261:MPR393261 MZM393261:MZN393261 NJI393261:NJJ393261 NTE393261:NTF393261 ODA393261:ODB393261 OMW393261:OMX393261 OWS393261:OWT393261 PGO393261:PGP393261 PQK393261:PQL393261 QAG393261:QAH393261 QKC393261:QKD393261 QTY393261:QTZ393261 RDU393261:RDV393261 RNQ393261:RNR393261 RXM393261:RXN393261 SHI393261:SHJ393261 SRE393261:SRF393261 TBA393261:TBB393261 TKW393261:TKX393261 TUS393261:TUT393261 UEO393261:UEP393261 UOK393261:UOL393261 UYG393261:UYH393261 VIC393261:VID393261 VRY393261:VRZ393261 WBU393261:WBV393261 WLQ393261:WLR393261 WVM393261:WVN393261 E458797:F458797 JA458797:JB458797 SW458797:SX458797 ACS458797:ACT458797 AMO458797:AMP458797 AWK458797:AWL458797 BGG458797:BGH458797 BQC458797:BQD458797 BZY458797:BZZ458797 CJU458797:CJV458797 CTQ458797:CTR458797 DDM458797:DDN458797 DNI458797:DNJ458797 DXE458797:DXF458797 EHA458797:EHB458797 EQW458797:EQX458797 FAS458797:FAT458797 FKO458797:FKP458797 FUK458797:FUL458797 GEG458797:GEH458797 GOC458797:GOD458797 GXY458797:GXZ458797 HHU458797:HHV458797 HRQ458797:HRR458797 IBM458797:IBN458797 ILI458797:ILJ458797 IVE458797:IVF458797 JFA458797:JFB458797 JOW458797:JOX458797 JYS458797:JYT458797 KIO458797:KIP458797 KSK458797:KSL458797 LCG458797:LCH458797 LMC458797:LMD458797 LVY458797:LVZ458797 MFU458797:MFV458797 MPQ458797:MPR458797 MZM458797:MZN458797 NJI458797:NJJ458797 NTE458797:NTF458797 ODA458797:ODB458797 OMW458797:OMX458797 OWS458797:OWT458797 PGO458797:PGP458797 PQK458797:PQL458797 QAG458797:QAH458797 QKC458797:QKD458797 QTY458797:QTZ458797 RDU458797:RDV458797 RNQ458797:RNR458797 RXM458797:RXN458797 SHI458797:SHJ458797 SRE458797:SRF458797 TBA458797:TBB458797 TKW458797:TKX458797 TUS458797:TUT458797 UEO458797:UEP458797 UOK458797:UOL458797 UYG458797:UYH458797 VIC458797:VID458797 VRY458797:VRZ458797 WBU458797:WBV458797 WLQ458797:WLR458797 WVM458797:WVN458797 E524333:F524333 JA524333:JB524333 SW524333:SX524333 ACS524333:ACT524333 AMO524333:AMP524333 AWK524333:AWL524333 BGG524333:BGH524333 BQC524333:BQD524333 BZY524333:BZZ524333 CJU524333:CJV524333 CTQ524333:CTR524333 DDM524333:DDN524333 DNI524333:DNJ524333 DXE524333:DXF524333 EHA524333:EHB524333 EQW524333:EQX524333 FAS524333:FAT524333 FKO524333:FKP524333 FUK524333:FUL524333 GEG524333:GEH524333 GOC524333:GOD524333 GXY524333:GXZ524333 HHU524333:HHV524333 HRQ524333:HRR524333 IBM524333:IBN524333 ILI524333:ILJ524333 IVE524333:IVF524333 JFA524333:JFB524333 JOW524333:JOX524333 JYS524333:JYT524333 KIO524333:KIP524333 KSK524333:KSL524333 LCG524333:LCH524333 LMC524333:LMD524333 LVY524333:LVZ524333 MFU524333:MFV524333 MPQ524333:MPR524333 MZM524333:MZN524333 NJI524333:NJJ524333 NTE524333:NTF524333 ODA524333:ODB524333 OMW524333:OMX524333 OWS524333:OWT524333 PGO524333:PGP524333 PQK524333:PQL524333 QAG524333:QAH524333 QKC524333:QKD524333 QTY524333:QTZ524333 RDU524333:RDV524333 RNQ524333:RNR524333 RXM524333:RXN524333 SHI524333:SHJ524333 SRE524333:SRF524333 TBA524333:TBB524333 TKW524333:TKX524333 TUS524333:TUT524333 UEO524333:UEP524333 UOK524333:UOL524333 UYG524333:UYH524333 VIC524333:VID524333 VRY524333:VRZ524333 WBU524333:WBV524333 WLQ524333:WLR524333 WVM524333:WVN524333 E589869:F589869 JA589869:JB589869 SW589869:SX589869 ACS589869:ACT589869 AMO589869:AMP589869 AWK589869:AWL589869 BGG589869:BGH589869 BQC589869:BQD589869 BZY589869:BZZ589869 CJU589869:CJV589869 CTQ589869:CTR589869 DDM589869:DDN589869 DNI589869:DNJ589869 DXE589869:DXF589869 EHA589869:EHB589869 EQW589869:EQX589869 FAS589869:FAT589869 FKO589869:FKP589869 FUK589869:FUL589869 GEG589869:GEH589869 GOC589869:GOD589869 GXY589869:GXZ589869 HHU589869:HHV589869 HRQ589869:HRR589869 IBM589869:IBN589869 ILI589869:ILJ589869 IVE589869:IVF589869 JFA589869:JFB589869 JOW589869:JOX589869 JYS589869:JYT589869 KIO589869:KIP589869 KSK589869:KSL589869 LCG589869:LCH589869 LMC589869:LMD589869 LVY589869:LVZ589869 MFU589869:MFV589869 MPQ589869:MPR589869 MZM589869:MZN589869 NJI589869:NJJ589869 NTE589869:NTF589869 ODA589869:ODB589869 OMW589869:OMX589869 OWS589869:OWT589869 PGO589869:PGP589869 PQK589869:PQL589869 QAG589869:QAH589869 QKC589869:QKD589869 QTY589869:QTZ589869 RDU589869:RDV589869 RNQ589869:RNR589869 RXM589869:RXN589869 SHI589869:SHJ589869 SRE589869:SRF589869 TBA589869:TBB589869 TKW589869:TKX589869 TUS589869:TUT589869 UEO589869:UEP589869 UOK589869:UOL589869 UYG589869:UYH589869 VIC589869:VID589869 VRY589869:VRZ589869 WBU589869:WBV589869 WLQ589869:WLR589869 WVM589869:WVN589869 E655405:F655405 JA655405:JB655405 SW655405:SX655405 ACS655405:ACT655405 AMO655405:AMP655405 AWK655405:AWL655405 BGG655405:BGH655405 BQC655405:BQD655405 BZY655405:BZZ655405 CJU655405:CJV655405 CTQ655405:CTR655405 DDM655405:DDN655405 DNI655405:DNJ655405 DXE655405:DXF655405 EHA655405:EHB655405 EQW655405:EQX655405 FAS655405:FAT655405 FKO655405:FKP655405 FUK655405:FUL655405 GEG655405:GEH655405 GOC655405:GOD655405 GXY655405:GXZ655405 HHU655405:HHV655405 HRQ655405:HRR655405 IBM655405:IBN655405 ILI655405:ILJ655405 IVE655405:IVF655405 JFA655405:JFB655405 JOW655405:JOX655405 JYS655405:JYT655405 KIO655405:KIP655405 KSK655405:KSL655405 LCG655405:LCH655405 LMC655405:LMD655405 LVY655405:LVZ655405 MFU655405:MFV655405 MPQ655405:MPR655405 MZM655405:MZN655405 NJI655405:NJJ655405 NTE655405:NTF655405 ODA655405:ODB655405 OMW655405:OMX655405 OWS655405:OWT655405 PGO655405:PGP655405 PQK655405:PQL655405 QAG655405:QAH655405 QKC655405:QKD655405 QTY655405:QTZ655405 RDU655405:RDV655405 RNQ655405:RNR655405 RXM655405:RXN655405 SHI655405:SHJ655405 SRE655405:SRF655405 TBA655405:TBB655405 TKW655405:TKX655405 TUS655405:TUT655405 UEO655405:UEP655405 UOK655405:UOL655405 UYG655405:UYH655405 VIC655405:VID655405 VRY655405:VRZ655405 WBU655405:WBV655405 WLQ655405:WLR655405 WVM655405:WVN655405 E720941:F720941 JA720941:JB720941 SW720941:SX720941 ACS720941:ACT720941 AMO720941:AMP720941 AWK720941:AWL720941 BGG720941:BGH720941 BQC720941:BQD720941 BZY720941:BZZ720941 CJU720941:CJV720941 CTQ720941:CTR720941 DDM720941:DDN720941 DNI720941:DNJ720941 DXE720941:DXF720941 EHA720941:EHB720941 EQW720941:EQX720941 FAS720941:FAT720941 FKO720941:FKP720941 FUK720941:FUL720941 GEG720941:GEH720941 GOC720941:GOD720941 GXY720941:GXZ720941 HHU720941:HHV720941 HRQ720941:HRR720941 IBM720941:IBN720941 ILI720941:ILJ720941 IVE720941:IVF720941 JFA720941:JFB720941 JOW720941:JOX720941 JYS720941:JYT720941 KIO720941:KIP720941 KSK720941:KSL720941 LCG720941:LCH720941 LMC720941:LMD720941 LVY720941:LVZ720941 MFU720941:MFV720941 MPQ720941:MPR720941 MZM720941:MZN720941 NJI720941:NJJ720941 NTE720941:NTF720941 ODA720941:ODB720941 OMW720941:OMX720941 OWS720941:OWT720941 PGO720941:PGP720941 PQK720941:PQL720941 QAG720941:QAH720941 QKC720941:QKD720941 QTY720941:QTZ720941 RDU720941:RDV720941 RNQ720941:RNR720941 RXM720941:RXN720941 SHI720941:SHJ720941 SRE720941:SRF720941 TBA720941:TBB720941 TKW720941:TKX720941 TUS720941:TUT720941 UEO720941:UEP720941 UOK720941:UOL720941 UYG720941:UYH720941 VIC720941:VID720941 VRY720941:VRZ720941 WBU720941:WBV720941 WLQ720941:WLR720941 WVM720941:WVN720941 E786477:F786477 JA786477:JB786477 SW786477:SX786477 ACS786477:ACT786477 AMO786477:AMP786477 AWK786477:AWL786477 BGG786477:BGH786477 BQC786477:BQD786477 BZY786477:BZZ786477 CJU786477:CJV786477 CTQ786477:CTR786477 DDM786477:DDN786477 DNI786477:DNJ786477 DXE786477:DXF786477 EHA786477:EHB786477 EQW786477:EQX786477 FAS786477:FAT786477 FKO786477:FKP786477 FUK786477:FUL786477 GEG786477:GEH786477 GOC786477:GOD786477 GXY786477:GXZ786477 HHU786477:HHV786477 HRQ786477:HRR786477 IBM786477:IBN786477 ILI786477:ILJ786477 IVE786477:IVF786477 JFA786477:JFB786477 JOW786477:JOX786477 JYS786477:JYT786477 KIO786477:KIP786477 KSK786477:KSL786477 LCG786477:LCH786477 LMC786477:LMD786477 LVY786477:LVZ786477 MFU786477:MFV786477 MPQ786477:MPR786477 MZM786477:MZN786477 NJI786477:NJJ786477 NTE786477:NTF786477 ODA786477:ODB786477 OMW786477:OMX786477 OWS786477:OWT786477 PGO786477:PGP786477 PQK786477:PQL786477 QAG786477:QAH786477 QKC786477:QKD786477 QTY786477:QTZ786477 RDU786477:RDV786477 RNQ786477:RNR786477 RXM786477:RXN786477 SHI786477:SHJ786477 SRE786477:SRF786477 TBA786477:TBB786477 TKW786477:TKX786477 TUS786477:TUT786477 UEO786477:UEP786477 UOK786477:UOL786477 UYG786477:UYH786477 VIC786477:VID786477 VRY786477:VRZ786477 WBU786477:WBV786477 WLQ786477:WLR786477 WVM786477:WVN786477 E852013:F852013 JA852013:JB852013 SW852013:SX852013 ACS852013:ACT852013 AMO852013:AMP852013 AWK852013:AWL852013 BGG852013:BGH852013 BQC852013:BQD852013 BZY852013:BZZ852013 CJU852013:CJV852013 CTQ852013:CTR852013 DDM852013:DDN852013 DNI852013:DNJ852013 DXE852013:DXF852013 EHA852013:EHB852013 EQW852013:EQX852013 FAS852013:FAT852013 FKO852013:FKP852013 FUK852013:FUL852013 GEG852013:GEH852013 GOC852013:GOD852013 GXY852013:GXZ852013 HHU852013:HHV852013 HRQ852013:HRR852013 IBM852013:IBN852013 ILI852013:ILJ852013 IVE852013:IVF852013 JFA852013:JFB852013 JOW852013:JOX852013 JYS852013:JYT852013 KIO852013:KIP852013 KSK852013:KSL852013 LCG852013:LCH852013 LMC852013:LMD852013 LVY852013:LVZ852013 MFU852013:MFV852013 MPQ852013:MPR852013 MZM852013:MZN852013 NJI852013:NJJ852013 NTE852013:NTF852013 ODA852013:ODB852013 OMW852013:OMX852013 OWS852013:OWT852013 PGO852013:PGP852013 PQK852013:PQL852013 QAG852013:QAH852013 QKC852013:QKD852013 QTY852013:QTZ852013 RDU852013:RDV852013 RNQ852013:RNR852013 RXM852013:RXN852013 SHI852013:SHJ852013 SRE852013:SRF852013 TBA852013:TBB852013 TKW852013:TKX852013 TUS852013:TUT852013 UEO852013:UEP852013 UOK852013:UOL852013 UYG852013:UYH852013 VIC852013:VID852013 VRY852013:VRZ852013 WBU852013:WBV852013 WLQ852013:WLR852013 WVM852013:WVN852013 E917549:F917549 JA917549:JB917549 SW917549:SX917549 ACS917549:ACT917549 AMO917549:AMP917549 AWK917549:AWL917549 BGG917549:BGH917549 BQC917549:BQD917549 BZY917549:BZZ917549 CJU917549:CJV917549 CTQ917549:CTR917549 DDM917549:DDN917549 DNI917549:DNJ917549 DXE917549:DXF917549 EHA917549:EHB917549 EQW917549:EQX917549 FAS917549:FAT917549 FKO917549:FKP917549 FUK917549:FUL917549 GEG917549:GEH917549 GOC917549:GOD917549 GXY917549:GXZ917549 HHU917549:HHV917549 HRQ917549:HRR917549 IBM917549:IBN917549 ILI917549:ILJ917549 IVE917549:IVF917549 JFA917549:JFB917549 JOW917549:JOX917549 JYS917549:JYT917549 KIO917549:KIP917549 KSK917549:KSL917549 LCG917549:LCH917549 LMC917549:LMD917549 LVY917549:LVZ917549 MFU917549:MFV917549 MPQ917549:MPR917549 MZM917549:MZN917549 NJI917549:NJJ917549 NTE917549:NTF917549 ODA917549:ODB917549 OMW917549:OMX917549 OWS917549:OWT917549 PGO917549:PGP917549 PQK917549:PQL917549 QAG917549:QAH917549 QKC917549:QKD917549 QTY917549:QTZ917549 RDU917549:RDV917549 RNQ917549:RNR917549 RXM917549:RXN917549 SHI917549:SHJ917549 SRE917549:SRF917549 TBA917549:TBB917549 TKW917549:TKX917549 TUS917549:TUT917549 UEO917549:UEP917549 UOK917549:UOL917549 UYG917549:UYH917549 VIC917549:VID917549 VRY917549:VRZ917549 WBU917549:WBV917549 WLQ917549:WLR917549 WVM917549:WVN917549 E983085:F983085 JA983085:JB983085 SW983085:SX983085 ACS983085:ACT983085 AMO983085:AMP983085 AWK983085:AWL983085 BGG983085:BGH983085 BQC983085:BQD983085 BZY983085:BZZ983085 CJU983085:CJV983085 CTQ983085:CTR983085 DDM983085:DDN983085 DNI983085:DNJ983085 DXE983085:DXF983085 EHA983085:EHB983085 EQW983085:EQX983085 FAS983085:FAT983085 FKO983085:FKP983085 FUK983085:FUL983085 GEG983085:GEH983085 GOC983085:GOD983085 GXY983085:GXZ983085 HHU983085:HHV983085 HRQ983085:HRR983085 IBM983085:IBN983085 ILI983085:ILJ983085 IVE983085:IVF983085 JFA983085:JFB983085 JOW983085:JOX983085 JYS983085:JYT983085 KIO983085:KIP983085 KSK983085:KSL983085 LCG983085:LCH983085 LMC983085:LMD983085 LVY983085:LVZ983085 MFU983085:MFV983085 MPQ983085:MPR983085 MZM983085:MZN983085 NJI983085:NJJ983085 NTE983085:NTF983085 ODA983085:ODB983085 OMW983085:OMX983085 OWS983085:OWT983085 PGO983085:PGP983085 PQK983085:PQL983085 QAG983085:QAH983085 QKC983085:QKD983085 QTY983085:QTZ983085 RDU983085:RDV983085 RNQ983085:RNR983085 RXM983085:RXN983085 SHI983085:SHJ983085 SRE983085:SRF983085 TBA983085:TBB983085 TKW983085:TKX983085 TUS983085:TUT983085 UEO983085:UEP983085 UOK983085:UOL983085 UYG983085:UYH983085 VIC983085:VID983085 VRY983085:VRZ983085 WBU983085:WBV983085 WLQ983085:WLR983085 WVM983085:WVN983085 M44 JK44 TG44 ADC44 AMY44 AWU44 BGQ44 BQM44 CAI44 CKE44 CUA44 DDW44 DNS44 DXO44 EHK44 ERG44 FBC44 FKY44 FUU44 GEQ44 GOM44 GYI44 HIE44 HSA44 IBW44 ILS44 IVO44 JFK44 JPG44 JZC44 KIY44 KSU44 LCQ44 LMM44 LWI44 MGE44 MQA44 MZW44 NJS44 NTO44 ODK44 ONG44 OXC44 PGY44 PQU44 QAQ44 QKM44 QUI44 REE44 ROA44 RXW44 SHS44 SRO44 TBK44 TLG44 TVC44 UEY44 UOU44 UYQ44 VIM44 VSI44 WCE44 WMA44 WVW44 O65613 JK65613 TG65613 ADC65613 AMY65613 AWU65613 BGQ65613 BQM65613 CAI65613 CKE65613 CUA65613 DDW65613 DNS65613 DXO65613 EHK65613 ERG65613 FBC65613 FKY65613 FUU65613 GEQ65613 GOM65613 GYI65613 HIE65613 HSA65613 IBW65613 ILS65613 IVO65613 JFK65613 JPG65613 JZC65613 KIY65613 KSU65613 LCQ65613 LMM65613 LWI65613 MGE65613 MQA65613 MZW65613 NJS65613 NTO65613 ODK65613 ONG65613 OXC65613 PGY65613 PQU65613 QAQ65613 QKM65613 QUI65613 REE65613 ROA65613 RXW65613 SHS65613 SRO65613 TBK65613 TLG65613 TVC65613 UEY65613 UOU65613 UYQ65613 VIM65613 VSI65613 WCE65613 WMA65613 WVW65613 O131149 JK131149 TG131149 ADC131149 AMY131149 AWU131149 BGQ131149 BQM131149 CAI131149 CKE131149 CUA131149 DDW131149 DNS131149 DXO131149 EHK131149 ERG131149 FBC131149 FKY131149 FUU131149 GEQ131149 GOM131149 GYI131149 HIE131149 HSA131149 IBW131149 ILS131149 IVO131149 JFK131149 JPG131149 JZC131149 KIY131149 KSU131149 LCQ131149 LMM131149 LWI131149 MGE131149 MQA131149 MZW131149 NJS131149 NTO131149 ODK131149 ONG131149 OXC131149 PGY131149 PQU131149 QAQ131149 QKM131149 QUI131149 REE131149 ROA131149 RXW131149 SHS131149 SRO131149 TBK131149 TLG131149 TVC131149 UEY131149 UOU131149 UYQ131149 VIM131149 VSI131149 WCE131149 WMA131149 WVW131149 O196685 JK196685 TG196685 ADC196685 AMY196685 AWU196685 BGQ196685 BQM196685 CAI196685 CKE196685 CUA196685 DDW196685 DNS196685 DXO196685 EHK196685 ERG196685 FBC196685 FKY196685 FUU196685 GEQ196685 GOM196685 GYI196685 HIE196685 HSA196685 IBW196685 ILS196685 IVO196685 JFK196685 JPG196685 JZC196685 KIY196685 KSU196685 LCQ196685 LMM196685 LWI196685 MGE196685 MQA196685 MZW196685 NJS196685 NTO196685 ODK196685 ONG196685 OXC196685 PGY196685 PQU196685 QAQ196685 QKM196685 QUI196685 REE196685 ROA196685 RXW196685 SHS196685 SRO196685 TBK196685 TLG196685 TVC196685 UEY196685 UOU196685 UYQ196685 VIM196685 VSI196685 WCE196685 WMA196685 WVW196685 O262221 JK262221 TG262221 ADC262221 AMY262221 AWU262221 BGQ262221 BQM262221 CAI262221 CKE262221 CUA262221 DDW262221 DNS262221 DXO262221 EHK262221 ERG262221 FBC262221 FKY262221 FUU262221 GEQ262221 GOM262221 GYI262221 HIE262221 HSA262221 IBW262221 ILS262221 IVO262221 JFK262221 JPG262221 JZC262221 KIY262221 KSU262221 LCQ262221 LMM262221 LWI262221 MGE262221 MQA262221 MZW262221 NJS262221 NTO262221 ODK262221 ONG262221 OXC262221 PGY262221 PQU262221 QAQ262221 QKM262221 QUI262221 REE262221 ROA262221 RXW262221 SHS262221 SRO262221 TBK262221 TLG262221 TVC262221 UEY262221 UOU262221 UYQ262221 VIM262221 VSI262221 WCE262221 WMA262221 WVW262221 O327757 JK327757 TG327757 ADC327757 AMY327757 AWU327757 BGQ327757 BQM327757 CAI327757 CKE327757 CUA327757 DDW327757 DNS327757 DXO327757 EHK327757 ERG327757 FBC327757 FKY327757 FUU327757 GEQ327757 GOM327757 GYI327757 HIE327757 HSA327757 IBW327757 ILS327757 IVO327757 JFK327757 JPG327757 JZC327757 KIY327757 KSU327757 LCQ327757 LMM327757 LWI327757 MGE327757 MQA327757 MZW327757 NJS327757 NTO327757 ODK327757 ONG327757 OXC327757 PGY327757 PQU327757 QAQ327757 QKM327757 QUI327757 REE327757 ROA327757 RXW327757 SHS327757 SRO327757 TBK327757 TLG327757 TVC327757 UEY327757 UOU327757 UYQ327757 VIM327757 VSI327757 WCE327757 WMA327757 WVW327757 O393293 JK393293 TG393293 ADC393293 AMY393293 AWU393293 BGQ393293 BQM393293 CAI393293 CKE393293 CUA393293 DDW393293 DNS393293 DXO393293 EHK393293 ERG393293 FBC393293 FKY393293 FUU393293 GEQ393293 GOM393293 GYI393293 HIE393293 HSA393293 IBW393293 ILS393293 IVO393293 JFK393293 JPG393293 JZC393293 KIY393293 KSU393293 LCQ393293 LMM393293 LWI393293 MGE393293 MQA393293 MZW393293 NJS393293 NTO393293 ODK393293 ONG393293 OXC393293 PGY393293 PQU393293 QAQ393293 QKM393293 QUI393293 REE393293 ROA393293 RXW393293 SHS393293 SRO393293 TBK393293 TLG393293 TVC393293 UEY393293 UOU393293 UYQ393293 VIM393293 VSI393293 WCE393293 WMA393293 WVW393293 O458829 JK458829 TG458829 ADC458829 AMY458829 AWU458829 BGQ458829 BQM458829 CAI458829 CKE458829 CUA458829 DDW458829 DNS458829 DXO458829 EHK458829 ERG458829 FBC458829 FKY458829 FUU458829 GEQ458829 GOM458829 GYI458829 HIE458829 HSA458829 IBW458829 ILS458829 IVO458829 JFK458829 JPG458829 JZC458829 KIY458829 KSU458829 LCQ458829 LMM458829 LWI458829 MGE458829 MQA458829 MZW458829 NJS458829 NTO458829 ODK458829 ONG458829 OXC458829 PGY458829 PQU458829 QAQ458829 QKM458829 QUI458829 REE458829 ROA458829 RXW458829 SHS458829 SRO458829 TBK458829 TLG458829 TVC458829 UEY458829 UOU458829 UYQ458829 VIM458829 VSI458829 WCE458829 WMA458829 WVW458829 O524365 JK524365 TG524365 ADC524365 AMY524365 AWU524365 BGQ524365 BQM524365 CAI524365 CKE524365 CUA524365 DDW524365 DNS524365 DXO524365 EHK524365 ERG524365 FBC524365 FKY524365 FUU524365 GEQ524365 GOM524365 GYI524365 HIE524365 HSA524365 IBW524365 ILS524365 IVO524365 JFK524365 JPG524365 JZC524365 KIY524365 KSU524365 LCQ524365 LMM524365 LWI524365 MGE524365 MQA524365 MZW524365 NJS524365 NTO524365 ODK524365 ONG524365 OXC524365 PGY524365 PQU524365 QAQ524365 QKM524365 QUI524365 REE524365 ROA524365 RXW524365 SHS524365 SRO524365 TBK524365 TLG524365 TVC524365 UEY524365 UOU524365 UYQ524365 VIM524365 VSI524365 WCE524365 WMA524365 WVW524365 O589901 JK589901 TG589901 ADC589901 AMY589901 AWU589901 BGQ589901 BQM589901 CAI589901 CKE589901 CUA589901 DDW589901 DNS589901 DXO589901 EHK589901 ERG589901 FBC589901 FKY589901 FUU589901 GEQ589901 GOM589901 GYI589901 HIE589901 HSA589901 IBW589901 ILS589901 IVO589901 JFK589901 JPG589901 JZC589901 KIY589901 KSU589901 LCQ589901 LMM589901 LWI589901 MGE589901 MQA589901 MZW589901 NJS589901 NTO589901 ODK589901 ONG589901 OXC589901 PGY589901 PQU589901 QAQ589901 QKM589901 QUI589901 REE589901 ROA589901 RXW589901 SHS589901 SRO589901 TBK589901 TLG589901 TVC589901 UEY589901 UOU589901 UYQ589901 VIM589901 VSI589901 WCE589901 WMA589901 WVW589901 O655437 JK655437 TG655437 ADC655437 AMY655437 AWU655437 BGQ655437 BQM655437 CAI655437 CKE655437 CUA655437 DDW655437 DNS655437 DXO655437 EHK655437 ERG655437 FBC655437 FKY655437 FUU655437 GEQ655437 GOM655437 GYI655437 HIE655437 HSA655437 IBW655437 ILS655437 IVO655437 JFK655437 JPG655437 JZC655437 KIY655437 KSU655437 LCQ655437 LMM655437 LWI655437 MGE655437 MQA655437 MZW655437 NJS655437 NTO655437 ODK655437 ONG655437 OXC655437 PGY655437 PQU655437 QAQ655437 QKM655437 QUI655437 REE655437 ROA655437 RXW655437 SHS655437 SRO655437 TBK655437 TLG655437 TVC655437 UEY655437 UOU655437 UYQ655437 VIM655437 VSI655437 WCE655437 WMA655437 WVW655437 O720973 JK720973 TG720973 ADC720973 AMY720973 AWU720973 BGQ720973 BQM720973 CAI720973 CKE720973 CUA720973 DDW720973 DNS720973 DXO720973 EHK720973 ERG720973 FBC720973 FKY720973 FUU720973 GEQ720973 GOM720973 GYI720973 HIE720973 HSA720973 IBW720973 ILS720973 IVO720973 JFK720973 JPG720973 JZC720973 KIY720973 KSU720973 LCQ720973 LMM720973 LWI720973 MGE720973 MQA720973 MZW720973 NJS720973 NTO720973 ODK720973 ONG720973 OXC720973 PGY720973 PQU720973 QAQ720973 QKM720973 QUI720973 REE720973 ROA720973 RXW720973 SHS720973 SRO720973 TBK720973 TLG720973 TVC720973 UEY720973 UOU720973 UYQ720973 VIM720973 VSI720973 WCE720973 WMA720973 WVW720973 O786509 JK786509 TG786509 ADC786509 AMY786509 AWU786509 BGQ786509 BQM786509 CAI786509 CKE786509 CUA786509 DDW786509 DNS786509 DXO786509 EHK786509 ERG786509 FBC786509 FKY786509 FUU786509 GEQ786509 GOM786509 GYI786509 HIE786509 HSA786509 IBW786509 ILS786509 IVO786509 JFK786509 JPG786509 JZC786509 KIY786509 KSU786509 LCQ786509 LMM786509 LWI786509 MGE786509 MQA786509 MZW786509 NJS786509 NTO786509 ODK786509 ONG786509 OXC786509 PGY786509 PQU786509 QAQ786509 QKM786509 QUI786509 REE786509 ROA786509 RXW786509 SHS786509 SRO786509 TBK786509 TLG786509 TVC786509 UEY786509 UOU786509 UYQ786509 VIM786509 VSI786509 WCE786509 WMA786509 WVW786509 O852045 JK852045 TG852045 ADC852045 AMY852045 AWU852045 BGQ852045 BQM852045 CAI852045 CKE852045 CUA852045 DDW852045 DNS852045 DXO852045 EHK852045 ERG852045 FBC852045 FKY852045 FUU852045 GEQ852045 GOM852045 GYI852045 HIE852045 HSA852045 IBW852045 ILS852045 IVO852045 JFK852045 JPG852045 JZC852045 KIY852045 KSU852045 LCQ852045 LMM852045 LWI852045 MGE852045 MQA852045 MZW852045 NJS852045 NTO852045 ODK852045 ONG852045 OXC852045 PGY852045 PQU852045 QAQ852045 QKM852045 QUI852045 REE852045 ROA852045 RXW852045 SHS852045 SRO852045 TBK852045 TLG852045 TVC852045 UEY852045 UOU852045 UYQ852045 VIM852045 VSI852045 WCE852045 WMA852045 WVW852045 O917581 JK917581 TG917581 ADC917581 AMY917581 AWU917581 BGQ917581 BQM917581 CAI917581 CKE917581 CUA917581 DDW917581 DNS917581 DXO917581 EHK917581 ERG917581 FBC917581 FKY917581 FUU917581 GEQ917581 GOM917581 GYI917581 HIE917581 HSA917581 IBW917581 ILS917581 IVO917581 JFK917581 JPG917581 JZC917581 KIY917581 KSU917581 LCQ917581 LMM917581 LWI917581 MGE917581 MQA917581 MZW917581 NJS917581 NTO917581 ODK917581 ONG917581 OXC917581 PGY917581 PQU917581 QAQ917581 QKM917581 QUI917581 REE917581 ROA917581 RXW917581 SHS917581 SRO917581 TBK917581 TLG917581 TVC917581 UEY917581 UOU917581 UYQ917581 VIM917581 VSI917581 WCE917581 WMA917581 WVW917581 O983117 JK983117 TG983117 ADC983117 AMY983117 AWU983117 BGQ983117 BQM983117 CAI983117 CKE983117 CUA983117 DDW983117 DNS983117 DXO983117 EHK983117 ERG983117 FBC983117 FKY983117 FUU983117 GEQ983117 GOM983117 GYI983117 HIE983117 HSA983117 IBW983117 ILS983117 IVO983117 JFK983117 JPG983117 JZC983117 KIY983117 KSU983117 LCQ983117 LMM983117 LWI983117 MGE983117 MQA983117 MZW983117 NJS983117 NTO983117 ODK983117 ONG983117 OXC983117 PGY983117 PQU983117 QAQ983117 QKM983117 QUI983117 REE983117 ROA983117 RXW983117 SHS983117 SRO983117 TBK983117 TLG983117 TVC983117 UEY983117 UOU983117 UYQ983117 VIM983117 VSI983117 WCE983117 WMA983117 WVW983117 I19:J19 JI38:JJ39 TE38:TF39 ADA38:ADB39 AMW38:AMX39 AWS38:AWT39 BGO38:BGP39 BQK38:BQL39 CAG38:CAH39 CKC38:CKD39 CTY38:CTZ39 DDU38:DDV39 DNQ38:DNR39 DXM38:DXN39 EHI38:EHJ39 ERE38:ERF39 FBA38:FBB39 FKW38:FKX39 FUS38:FUT39 GEO38:GEP39 GOK38:GOL39 GYG38:GYH39 HIC38:HID39 HRY38:HRZ39 IBU38:IBV39 ILQ38:ILR39 IVM38:IVN39 JFI38:JFJ39 JPE38:JPF39 JZA38:JZB39 KIW38:KIX39 KSS38:KST39 LCO38:LCP39 LMK38:LML39 LWG38:LWH39 MGC38:MGD39 MPY38:MPZ39 MZU38:MZV39 NJQ38:NJR39 NTM38:NTN39 ODI38:ODJ39 ONE38:ONF39 OXA38:OXB39 PGW38:PGX39 PQS38:PQT39 QAO38:QAP39 QKK38:QKL39 QUG38:QUH39 REC38:RED39 RNY38:RNZ39 RXU38:RXV39 SHQ38:SHR39 SRM38:SRN39 TBI38:TBJ39 TLE38:TLF39 TVA38:TVB39 UEW38:UEX39 UOS38:UOT39 UYO38:UYP39 VIK38:VIL39 VSG38:VSH39 WCC38:WCD39 WLY38:WLZ39 WVU38:WVV39 M65607:N65608 JI65607:JJ65608 TE65607:TF65608 ADA65607:ADB65608 AMW65607:AMX65608 AWS65607:AWT65608 BGO65607:BGP65608 BQK65607:BQL65608 CAG65607:CAH65608 CKC65607:CKD65608 CTY65607:CTZ65608 DDU65607:DDV65608 DNQ65607:DNR65608 DXM65607:DXN65608 EHI65607:EHJ65608 ERE65607:ERF65608 FBA65607:FBB65608 FKW65607:FKX65608 FUS65607:FUT65608 GEO65607:GEP65608 GOK65607:GOL65608 GYG65607:GYH65608 HIC65607:HID65608 HRY65607:HRZ65608 IBU65607:IBV65608 ILQ65607:ILR65608 IVM65607:IVN65608 JFI65607:JFJ65608 JPE65607:JPF65608 JZA65607:JZB65608 KIW65607:KIX65608 KSS65607:KST65608 LCO65607:LCP65608 LMK65607:LML65608 LWG65607:LWH65608 MGC65607:MGD65608 MPY65607:MPZ65608 MZU65607:MZV65608 NJQ65607:NJR65608 NTM65607:NTN65608 ODI65607:ODJ65608 ONE65607:ONF65608 OXA65607:OXB65608 PGW65607:PGX65608 PQS65607:PQT65608 QAO65607:QAP65608 QKK65607:QKL65608 QUG65607:QUH65608 REC65607:RED65608 RNY65607:RNZ65608 RXU65607:RXV65608 SHQ65607:SHR65608 SRM65607:SRN65608 TBI65607:TBJ65608 TLE65607:TLF65608 TVA65607:TVB65608 UEW65607:UEX65608 UOS65607:UOT65608 UYO65607:UYP65608 VIK65607:VIL65608 VSG65607:VSH65608 WCC65607:WCD65608 WLY65607:WLZ65608 WVU65607:WVV65608 M131143:N131144 JI131143:JJ131144 TE131143:TF131144 ADA131143:ADB131144 AMW131143:AMX131144 AWS131143:AWT131144 BGO131143:BGP131144 BQK131143:BQL131144 CAG131143:CAH131144 CKC131143:CKD131144 CTY131143:CTZ131144 DDU131143:DDV131144 DNQ131143:DNR131144 DXM131143:DXN131144 EHI131143:EHJ131144 ERE131143:ERF131144 FBA131143:FBB131144 FKW131143:FKX131144 FUS131143:FUT131144 GEO131143:GEP131144 GOK131143:GOL131144 GYG131143:GYH131144 HIC131143:HID131144 HRY131143:HRZ131144 IBU131143:IBV131144 ILQ131143:ILR131144 IVM131143:IVN131144 JFI131143:JFJ131144 JPE131143:JPF131144 JZA131143:JZB131144 KIW131143:KIX131144 KSS131143:KST131144 LCO131143:LCP131144 LMK131143:LML131144 LWG131143:LWH131144 MGC131143:MGD131144 MPY131143:MPZ131144 MZU131143:MZV131144 NJQ131143:NJR131144 NTM131143:NTN131144 ODI131143:ODJ131144 ONE131143:ONF131144 OXA131143:OXB131144 PGW131143:PGX131144 PQS131143:PQT131144 QAO131143:QAP131144 QKK131143:QKL131144 QUG131143:QUH131144 REC131143:RED131144 RNY131143:RNZ131144 RXU131143:RXV131144 SHQ131143:SHR131144 SRM131143:SRN131144 TBI131143:TBJ131144 TLE131143:TLF131144 TVA131143:TVB131144 UEW131143:UEX131144 UOS131143:UOT131144 UYO131143:UYP131144 VIK131143:VIL131144 VSG131143:VSH131144 WCC131143:WCD131144 WLY131143:WLZ131144 WVU131143:WVV131144 M196679:N196680 JI196679:JJ196680 TE196679:TF196680 ADA196679:ADB196680 AMW196679:AMX196680 AWS196679:AWT196680 BGO196679:BGP196680 BQK196679:BQL196680 CAG196679:CAH196680 CKC196679:CKD196680 CTY196679:CTZ196680 DDU196679:DDV196680 DNQ196679:DNR196680 DXM196679:DXN196680 EHI196679:EHJ196680 ERE196679:ERF196680 FBA196679:FBB196680 FKW196679:FKX196680 FUS196679:FUT196680 GEO196679:GEP196680 GOK196679:GOL196680 GYG196679:GYH196680 HIC196679:HID196680 HRY196679:HRZ196680 IBU196679:IBV196680 ILQ196679:ILR196680 IVM196679:IVN196680 JFI196679:JFJ196680 JPE196679:JPF196680 JZA196679:JZB196680 KIW196679:KIX196680 KSS196679:KST196680 LCO196679:LCP196680 LMK196679:LML196680 LWG196679:LWH196680 MGC196679:MGD196680 MPY196679:MPZ196680 MZU196679:MZV196680 NJQ196679:NJR196680 NTM196679:NTN196680 ODI196679:ODJ196680 ONE196679:ONF196680 OXA196679:OXB196680 PGW196679:PGX196680 PQS196679:PQT196680 QAO196679:QAP196680 QKK196679:QKL196680 QUG196679:QUH196680 REC196679:RED196680 RNY196679:RNZ196680 RXU196679:RXV196680 SHQ196679:SHR196680 SRM196679:SRN196680 TBI196679:TBJ196680 TLE196679:TLF196680 TVA196679:TVB196680 UEW196679:UEX196680 UOS196679:UOT196680 UYO196679:UYP196680 VIK196679:VIL196680 VSG196679:VSH196680 WCC196679:WCD196680 WLY196679:WLZ196680 WVU196679:WVV196680 M262215:N262216 JI262215:JJ262216 TE262215:TF262216 ADA262215:ADB262216 AMW262215:AMX262216 AWS262215:AWT262216 BGO262215:BGP262216 BQK262215:BQL262216 CAG262215:CAH262216 CKC262215:CKD262216 CTY262215:CTZ262216 DDU262215:DDV262216 DNQ262215:DNR262216 DXM262215:DXN262216 EHI262215:EHJ262216 ERE262215:ERF262216 FBA262215:FBB262216 FKW262215:FKX262216 FUS262215:FUT262216 GEO262215:GEP262216 GOK262215:GOL262216 GYG262215:GYH262216 HIC262215:HID262216 HRY262215:HRZ262216 IBU262215:IBV262216 ILQ262215:ILR262216 IVM262215:IVN262216 JFI262215:JFJ262216 JPE262215:JPF262216 JZA262215:JZB262216 KIW262215:KIX262216 KSS262215:KST262216 LCO262215:LCP262216 LMK262215:LML262216 LWG262215:LWH262216 MGC262215:MGD262216 MPY262215:MPZ262216 MZU262215:MZV262216 NJQ262215:NJR262216 NTM262215:NTN262216 ODI262215:ODJ262216 ONE262215:ONF262216 OXA262215:OXB262216 PGW262215:PGX262216 PQS262215:PQT262216 QAO262215:QAP262216 QKK262215:QKL262216 QUG262215:QUH262216 REC262215:RED262216 RNY262215:RNZ262216 RXU262215:RXV262216 SHQ262215:SHR262216 SRM262215:SRN262216 TBI262215:TBJ262216 TLE262215:TLF262216 TVA262215:TVB262216 UEW262215:UEX262216 UOS262215:UOT262216 UYO262215:UYP262216 VIK262215:VIL262216 VSG262215:VSH262216 WCC262215:WCD262216 WLY262215:WLZ262216 WVU262215:WVV262216 M327751:N327752 JI327751:JJ327752 TE327751:TF327752 ADA327751:ADB327752 AMW327751:AMX327752 AWS327751:AWT327752 BGO327751:BGP327752 BQK327751:BQL327752 CAG327751:CAH327752 CKC327751:CKD327752 CTY327751:CTZ327752 DDU327751:DDV327752 DNQ327751:DNR327752 DXM327751:DXN327752 EHI327751:EHJ327752 ERE327751:ERF327752 FBA327751:FBB327752 FKW327751:FKX327752 FUS327751:FUT327752 GEO327751:GEP327752 GOK327751:GOL327752 GYG327751:GYH327752 HIC327751:HID327752 HRY327751:HRZ327752 IBU327751:IBV327752 ILQ327751:ILR327752 IVM327751:IVN327752 JFI327751:JFJ327752 JPE327751:JPF327752 JZA327751:JZB327752 KIW327751:KIX327752 KSS327751:KST327752 LCO327751:LCP327752 LMK327751:LML327752 LWG327751:LWH327752 MGC327751:MGD327752 MPY327751:MPZ327752 MZU327751:MZV327752 NJQ327751:NJR327752 NTM327751:NTN327752 ODI327751:ODJ327752 ONE327751:ONF327752 OXA327751:OXB327752 PGW327751:PGX327752 PQS327751:PQT327752 QAO327751:QAP327752 QKK327751:QKL327752 QUG327751:QUH327752 REC327751:RED327752 RNY327751:RNZ327752 RXU327751:RXV327752 SHQ327751:SHR327752 SRM327751:SRN327752 TBI327751:TBJ327752 TLE327751:TLF327752 TVA327751:TVB327752 UEW327751:UEX327752 UOS327751:UOT327752 UYO327751:UYP327752 VIK327751:VIL327752 VSG327751:VSH327752 WCC327751:WCD327752 WLY327751:WLZ327752 WVU327751:WVV327752 M393287:N393288 JI393287:JJ393288 TE393287:TF393288 ADA393287:ADB393288 AMW393287:AMX393288 AWS393287:AWT393288 BGO393287:BGP393288 BQK393287:BQL393288 CAG393287:CAH393288 CKC393287:CKD393288 CTY393287:CTZ393288 DDU393287:DDV393288 DNQ393287:DNR393288 DXM393287:DXN393288 EHI393287:EHJ393288 ERE393287:ERF393288 FBA393287:FBB393288 FKW393287:FKX393288 FUS393287:FUT393288 GEO393287:GEP393288 GOK393287:GOL393288 GYG393287:GYH393288 HIC393287:HID393288 HRY393287:HRZ393288 IBU393287:IBV393288 ILQ393287:ILR393288 IVM393287:IVN393288 JFI393287:JFJ393288 JPE393287:JPF393288 JZA393287:JZB393288 KIW393287:KIX393288 KSS393287:KST393288 LCO393287:LCP393288 LMK393287:LML393288 LWG393287:LWH393288 MGC393287:MGD393288 MPY393287:MPZ393288 MZU393287:MZV393288 NJQ393287:NJR393288 NTM393287:NTN393288 ODI393287:ODJ393288 ONE393287:ONF393288 OXA393287:OXB393288 PGW393287:PGX393288 PQS393287:PQT393288 QAO393287:QAP393288 QKK393287:QKL393288 QUG393287:QUH393288 REC393287:RED393288 RNY393287:RNZ393288 RXU393287:RXV393288 SHQ393287:SHR393288 SRM393287:SRN393288 TBI393287:TBJ393288 TLE393287:TLF393288 TVA393287:TVB393288 UEW393287:UEX393288 UOS393287:UOT393288 UYO393287:UYP393288 VIK393287:VIL393288 VSG393287:VSH393288 WCC393287:WCD393288 WLY393287:WLZ393288 WVU393287:WVV393288 M458823:N458824 JI458823:JJ458824 TE458823:TF458824 ADA458823:ADB458824 AMW458823:AMX458824 AWS458823:AWT458824 BGO458823:BGP458824 BQK458823:BQL458824 CAG458823:CAH458824 CKC458823:CKD458824 CTY458823:CTZ458824 DDU458823:DDV458824 DNQ458823:DNR458824 DXM458823:DXN458824 EHI458823:EHJ458824 ERE458823:ERF458824 FBA458823:FBB458824 FKW458823:FKX458824 FUS458823:FUT458824 GEO458823:GEP458824 GOK458823:GOL458824 GYG458823:GYH458824 HIC458823:HID458824 HRY458823:HRZ458824 IBU458823:IBV458824 ILQ458823:ILR458824 IVM458823:IVN458824 JFI458823:JFJ458824 JPE458823:JPF458824 JZA458823:JZB458824 KIW458823:KIX458824 KSS458823:KST458824 LCO458823:LCP458824 LMK458823:LML458824 LWG458823:LWH458824 MGC458823:MGD458824 MPY458823:MPZ458824 MZU458823:MZV458824 NJQ458823:NJR458824 NTM458823:NTN458824 ODI458823:ODJ458824 ONE458823:ONF458824 OXA458823:OXB458824 PGW458823:PGX458824 PQS458823:PQT458824 QAO458823:QAP458824 QKK458823:QKL458824 QUG458823:QUH458824 REC458823:RED458824 RNY458823:RNZ458824 RXU458823:RXV458824 SHQ458823:SHR458824 SRM458823:SRN458824 TBI458823:TBJ458824 TLE458823:TLF458824 TVA458823:TVB458824 UEW458823:UEX458824 UOS458823:UOT458824 UYO458823:UYP458824 VIK458823:VIL458824 VSG458823:VSH458824 WCC458823:WCD458824 WLY458823:WLZ458824 WVU458823:WVV458824 M524359:N524360 JI524359:JJ524360 TE524359:TF524360 ADA524359:ADB524360 AMW524359:AMX524360 AWS524359:AWT524360 BGO524359:BGP524360 BQK524359:BQL524360 CAG524359:CAH524360 CKC524359:CKD524360 CTY524359:CTZ524360 DDU524359:DDV524360 DNQ524359:DNR524360 DXM524359:DXN524360 EHI524359:EHJ524360 ERE524359:ERF524360 FBA524359:FBB524360 FKW524359:FKX524360 FUS524359:FUT524360 GEO524359:GEP524360 GOK524359:GOL524360 GYG524359:GYH524360 HIC524359:HID524360 HRY524359:HRZ524360 IBU524359:IBV524360 ILQ524359:ILR524360 IVM524359:IVN524360 JFI524359:JFJ524360 JPE524359:JPF524360 JZA524359:JZB524360 KIW524359:KIX524360 KSS524359:KST524360 LCO524359:LCP524360 LMK524359:LML524360 LWG524359:LWH524360 MGC524359:MGD524360 MPY524359:MPZ524360 MZU524359:MZV524360 NJQ524359:NJR524360 NTM524359:NTN524360 ODI524359:ODJ524360 ONE524359:ONF524360 OXA524359:OXB524360 PGW524359:PGX524360 PQS524359:PQT524360 QAO524359:QAP524360 QKK524359:QKL524360 QUG524359:QUH524360 REC524359:RED524360 RNY524359:RNZ524360 RXU524359:RXV524360 SHQ524359:SHR524360 SRM524359:SRN524360 TBI524359:TBJ524360 TLE524359:TLF524360 TVA524359:TVB524360 UEW524359:UEX524360 UOS524359:UOT524360 UYO524359:UYP524360 VIK524359:VIL524360 VSG524359:VSH524360 WCC524359:WCD524360 WLY524359:WLZ524360 WVU524359:WVV524360 M589895:N589896 JI589895:JJ589896 TE589895:TF589896 ADA589895:ADB589896 AMW589895:AMX589896 AWS589895:AWT589896 BGO589895:BGP589896 BQK589895:BQL589896 CAG589895:CAH589896 CKC589895:CKD589896 CTY589895:CTZ589896 DDU589895:DDV589896 DNQ589895:DNR589896 DXM589895:DXN589896 EHI589895:EHJ589896 ERE589895:ERF589896 FBA589895:FBB589896 FKW589895:FKX589896 FUS589895:FUT589896 GEO589895:GEP589896 GOK589895:GOL589896 GYG589895:GYH589896 HIC589895:HID589896 HRY589895:HRZ589896 IBU589895:IBV589896 ILQ589895:ILR589896 IVM589895:IVN589896 JFI589895:JFJ589896 JPE589895:JPF589896 JZA589895:JZB589896 KIW589895:KIX589896 KSS589895:KST589896 LCO589895:LCP589896 LMK589895:LML589896 LWG589895:LWH589896 MGC589895:MGD589896 MPY589895:MPZ589896 MZU589895:MZV589896 NJQ589895:NJR589896 NTM589895:NTN589896 ODI589895:ODJ589896 ONE589895:ONF589896 OXA589895:OXB589896 PGW589895:PGX589896 PQS589895:PQT589896 QAO589895:QAP589896 QKK589895:QKL589896 QUG589895:QUH589896 REC589895:RED589896 RNY589895:RNZ589896 RXU589895:RXV589896 SHQ589895:SHR589896 SRM589895:SRN589896 TBI589895:TBJ589896 TLE589895:TLF589896 TVA589895:TVB589896 UEW589895:UEX589896 UOS589895:UOT589896 UYO589895:UYP589896 VIK589895:VIL589896 VSG589895:VSH589896 WCC589895:WCD589896 WLY589895:WLZ589896 WVU589895:WVV589896 M655431:N655432 JI655431:JJ655432 TE655431:TF655432 ADA655431:ADB655432 AMW655431:AMX655432 AWS655431:AWT655432 BGO655431:BGP655432 BQK655431:BQL655432 CAG655431:CAH655432 CKC655431:CKD655432 CTY655431:CTZ655432 DDU655431:DDV655432 DNQ655431:DNR655432 DXM655431:DXN655432 EHI655431:EHJ655432 ERE655431:ERF655432 FBA655431:FBB655432 FKW655431:FKX655432 FUS655431:FUT655432 GEO655431:GEP655432 GOK655431:GOL655432 GYG655431:GYH655432 HIC655431:HID655432 HRY655431:HRZ655432 IBU655431:IBV655432 ILQ655431:ILR655432 IVM655431:IVN655432 JFI655431:JFJ655432 JPE655431:JPF655432 JZA655431:JZB655432 KIW655431:KIX655432 KSS655431:KST655432 LCO655431:LCP655432 LMK655431:LML655432 LWG655431:LWH655432 MGC655431:MGD655432 MPY655431:MPZ655432 MZU655431:MZV655432 NJQ655431:NJR655432 NTM655431:NTN655432 ODI655431:ODJ655432 ONE655431:ONF655432 OXA655431:OXB655432 PGW655431:PGX655432 PQS655431:PQT655432 QAO655431:QAP655432 QKK655431:QKL655432 QUG655431:QUH655432 REC655431:RED655432 RNY655431:RNZ655432 RXU655431:RXV655432 SHQ655431:SHR655432 SRM655431:SRN655432 TBI655431:TBJ655432 TLE655431:TLF655432 TVA655431:TVB655432 UEW655431:UEX655432 UOS655431:UOT655432 UYO655431:UYP655432 VIK655431:VIL655432 VSG655431:VSH655432 WCC655431:WCD655432 WLY655431:WLZ655432 WVU655431:WVV655432 M720967:N720968 JI720967:JJ720968 TE720967:TF720968 ADA720967:ADB720968 AMW720967:AMX720968 AWS720967:AWT720968 BGO720967:BGP720968 BQK720967:BQL720968 CAG720967:CAH720968 CKC720967:CKD720968 CTY720967:CTZ720968 DDU720967:DDV720968 DNQ720967:DNR720968 DXM720967:DXN720968 EHI720967:EHJ720968 ERE720967:ERF720968 FBA720967:FBB720968 FKW720967:FKX720968 FUS720967:FUT720968 GEO720967:GEP720968 GOK720967:GOL720968 GYG720967:GYH720968 HIC720967:HID720968 HRY720967:HRZ720968 IBU720967:IBV720968 ILQ720967:ILR720968 IVM720967:IVN720968 JFI720967:JFJ720968 JPE720967:JPF720968 JZA720967:JZB720968 KIW720967:KIX720968 KSS720967:KST720968 LCO720967:LCP720968 LMK720967:LML720968 LWG720967:LWH720968 MGC720967:MGD720968 MPY720967:MPZ720968 MZU720967:MZV720968 NJQ720967:NJR720968 NTM720967:NTN720968 ODI720967:ODJ720968 ONE720967:ONF720968 OXA720967:OXB720968 PGW720967:PGX720968 PQS720967:PQT720968 QAO720967:QAP720968 QKK720967:QKL720968 QUG720967:QUH720968 REC720967:RED720968 RNY720967:RNZ720968 RXU720967:RXV720968 SHQ720967:SHR720968 SRM720967:SRN720968 TBI720967:TBJ720968 TLE720967:TLF720968 TVA720967:TVB720968 UEW720967:UEX720968 UOS720967:UOT720968 UYO720967:UYP720968 VIK720967:VIL720968 VSG720967:VSH720968 WCC720967:WCD720968 WLY720967:WLZ720968 WVU720967:WVV720968 M786503:N786504 JI786503:JJ786504 TE786503:TF786504 ADA786503:ADB786504 AMW786503:AMX786504 AWS786503:AWT786504 BGO786503:BGP786504 BQK786503:BQL786504 CAG786503:CAH786504 CKC786503:CKD786504 CTY786503:CTZ786504 DDU786503:DDV786504 DNQ786503:DNR786504 DXM786503:DXN786504 EHI786503:EHJ786504 ERE786503:ERF786504 FBA786503:FBB786504 FKW786503:FKX786504 FUS786503:FUT786504 GEO786503:GEP786504 GOK786503:GOL786504 GYG786503:GYH786504 HIC786503:HID786504 HRY786503:HRZ786504 IBU786503:IBV786504 ILQ786503:ILR786504 IVM786503:IVN786504 JFI786503:JFJ786504 JPE786503:JPF786504 JZA786503:JZB786504 KIW786503:KIX786504 KSS786503:KST786504 LCO786503:LCP786504 LMK786503:LML786504 LWG786503:LWH786504 MGC786503:MGD786504 MPY786503:MPZ786504 MZU786503:MZV786504 NJQ786503:NJR786504 NTM786503:NTN786504 ODI786503:ODJ786504 ONE786503:ONF786504 OXA786503:OXB786504 PGW786503:PGX786504 PQS786503:PQT786504 QAO786503:QAP786504 QKK786503:QKL786504 QUG786503:QUH786504 REC786503:RED786504 RNY786503:RNZ786504 RXU786503:RXV786504 SHQ786503:SHR786504 SRM786503:SRN786504 TBI786503:TBJ786504 TLE786503:TLF786504 TVA786503:TVB786504 UEW786503:UEX786504 UOS786503:UOT786504 UYO786503:UYP786504 VIK786503:VIL786504 VSG786503:VSH786504 WCC786503:WCD786504 WLY786503:WLZ786504 WVU786503:WVV786504 M852039:N852040 JI852039:JJ852040 TE852039:TF852040 ADA852039:ADB852040 AMW852039:AMX852040 AWS852039:AWT852040 BGO852039:BGP852040 BQK852039:BQL852040 CAG852039:CAH852040 CKC852039:CKD852040 CTY852039:CTZ852040 DDU852039:DDV852040 DNQ852039:DNR852040 DXM852039:DXN852040 EHI852039:EHJ852040 ERE852039:ERF852040 FBA852039:FBB852040 FKW852039:FKX852040 FUS852039:FUT852040 GEO852039:GEP852040 GOK852039:GOL852040 GYG852039:GYH852040 HIC852039:HID852040 HRY852039:HRZ852040 IBU852039:IBV852040 ILQ852039:ILR852040 IVM852039:IVN852040 JFI852039:JFJ852040 JPE852039:JPF852040 JZA852039:JZB852040 KIW852039:KIX852040 KSS852039:KST852040 LCO852039:LCP852040 LMK852039:LML852040 LWG852039:LWH852040 MGC852039:MGD852040 MPY852039:MPZ852040 MZU852039:MZV852040 NJQ852039:NJR852040 NTM852039:NTN852040 ODI852039:ODJ852040 ONE852039:ONF852040 OXA852039:OXB852040 PGW852039:PGX852040 PQS852039:PQT852040 QAO852039:QAP852040 QKK852039:QKL852040 QUG852039:QUH852040 REC852039:RED852040 RNY852039:RNZ852040 RXU852039:RXV852040 SHQ852039:SHR852040 SRM852039:SRN852040 TBI852039:TBJ852040 TLE852039:TLF852040 TVA852039:TVB852040 UEW852039:UEX852040 UOS852039:UOT852040 UYO852039:UYP852040 VIK852039:VIL852040 VSG852039:VSH852040 WCC852039:WCD852040 WLY852039:WLZ852040 WVU852039:WVV852040 M917575:N917576 JI917575:JJ917576 TE917575:TF917576 ADA917575:ADB917576 AMW917575:AMX917576 AWS917575:AWT917576 BGO917575:BGP917576 BQK917575:BQL917576 CAG917575:CAH917576 CKC917575:CKD917576 CTY917575:CTZ917576 DDU917575:DDV917576 DNQ917575:DNR917576 DXM917575:DXN917576 EHI917575:EHJ917576 ERE917575:ERF917576 FBA917575:FBB917576 FKW917575:FKX917576 FUS917575:FUT917576 GEO917575:GEP917576 GOK917575:GOL917576 GYG917575:GYH917576 HIC917575:HID917576 HRY917575:HRZ917576 IBU917575:IBV917576 ILQ917575:ILR917576 IVM917575:IVN917576 JFI917575:JFJ917576 JPE917575:JPF917576 JZA917575:JZB917576 KIW917575:KIX917576 KSS917575:KST917576 LCO917575:LCP917576 LMK917575:LML917576 LWG917575:LWH917576 MGC917575:MGD917576 MPY917575:MPZ917576 MZU917575:MZV917576 NJQ917575:NJR917576 NTM917575:NTN917576 ODI917575:ODJ917576 ONE917575:ONF917576 OXA917575:OXB917576 PGW917575:PGX917576 PQS917575:PQT917576 QAO917575:QAP917576 QKK917575:QKL917576 QUG917575:QUH917576 REC917575:RED917576 RNY917575:RNZ917576 RXU917575:RXV917576 SHQ917575:SHR917576 SRM917575:SRN917576 TBI917575:TBJ917576 TLE917575:TLF917576 TVA917575:TVB917576 UEW917575:UEX917576 UOS917575:UOT917576 UYO917575:UYP917576 VIK917575:VIL917576 VSG917575:VSH917576 WCC917575:WCD917576 WLY917575:WLZ917576 WVU917575:WVV917576 M983111:N983112 JI983111:JJ983112 TE983111:TF983112 ADA983111:ADB983112 AMW983111:AMX983112 AWS983111:AWT983112 BGO983111:BGP983112 BQK983111:BQL983112 CAG983111:CAH983112 CKC983111:CKD983112 CTY983111:CTZ983112 DDU983111:DDV983112 DNQ983111:DNR983112 DXM983111:DXN983112 EHI983111:EHJ983112 ERE983111:ERF983112 FBA983111:FBB983112 FKW983111:FKX983112 FUS983111:FUT983112 GEO983111:GEP983112 GOK983111:GOL983112 GYG983111:GYH983112 HIC983111:HID983112 HRY983111:HRZ983112 IBU983111:IBV983112 ILQ983111:ILR983112 IVM983111:IVN983112 JFI983111:JFJ983112 JPE983111:JPF983112 JZA983111:JZB983112 KIW983111:KIX983112 KSS983111:KST983112 LCO983111:LCP983112 LMK983111:LML983112 LWG983111:LWH983112 MGC983111:MGD983112 MPY983111:MPZ983112 MZU983111:MZV983112 NJQ983111:NJR983112 NTM983111:NTN983112 ODI983111:ODJ983112 ONE983111:ONF983112 OXA983111:OXB983112 PGW983111:PGX983112 PQS983111:PQT983112 QAO983111:QAP983112 QKK983111:QKL983112 QUG983111:QUH983112 REC983111:RED983112 RNY983111:RNZ983112 RXU983111:RXV983112 SHQ983111:SHR983112 SRM983111:SRN983112 TBI983111:TBJ983112 TLE983111:TLF983112 TVA983111:TVB983112 UEW983111:UEX983112 UOS983111:UOT983112 UYO983111:UYP983112 VIK983111:VIL983112 VSG983111:VSH983112 WCC983111:WCD983112 WLY983111:WLZ983112 WVU983111:WVV983112 M38 JI41:JJ42 TE41:TF42 ADA41:ADB42 AMW41:AMX42 AWS41:AWT42 BGO41:BGP42 BQK41:BQL42 CAG41:CAH42 CKC41:CKD42 CTY41:CTZ42 DDU41:DDV42 DNQ41:DNR42 DXM41:DXN42 EHI41:EHJ42 ERE41:ERF42 FBA41:FBB42 FKW41:FKX42 FUS41:FUT42 GEO41:GEP42 GOK41:GOL42 GYG41:GYH42 HIC41:HID42 HRY41:HRZ42 IBU41:IBV42 ILQ41:ILR42 IVM41:IVN42 JFI41:JFJ42 JPE41:JPF42 JZA41:JZB42 KIW41:KIX42 KSS41:KST42 LCO41:LCP42 LMK41:LML42 LWG41:LWH42 MGC41:MGD42 MPY41:MPZ42 MZU41:MZV42 NJQ41:NJR42 NTM41:NTN42 ODI41:ODJ42 ONE41:ONF42 OXA41:OXB42 PGW41:PGX42 PQS41:PQT42 QAO41:QAP42 QKK41:QKL42 QUG41:QUH42 REC41:RED42 RNY41:RNZ42 RXU41:RXV42 SHQ41:SHR42 SRM41:SRN42 TBI41:TBJ42 TLE41:TLF42 TVA41:TVB42 UEW41:UEX42 UOS41:UOT42 UYO41:UYP42 VIK41:VIL42 VSG41:VSH42 WCC41:WCD42 WLY41:WLZ42 WVU41:WVV42 M65610:N65611 JI65610:JJ65611 TE65610:TF65611 ADA65610:ADB65611 AMW65610:AMX65611 AWS65610:AWT65611 BGO65610:BGP65611 BQK65610:BQL65611 CAG65610:CAH65611 CKC65610:CKD65611 CTY65610:CTZ65611 DDU65610:DDV65611 DNQ65610:DNR65611 DXM65610:DXN65611 EHI65610:EHJ65611 ERE65610:ERF65611 FBA65610:FBB65611 FKW65610:FKX65611 FUS65610:FUT65611 GEO65610:GEP65611 GOK65610:GOL65611 GYG65610:GYH65611 HIC65610:HID65611 HRY65610:HRZ65611 IBU65610:IBV65611 ILQ65610:ILR65611 IVM65610:IVN65611 JFI65610:JFJ65611 JPE65610:JPF65611 JZA65610:JZB65611 KIW65610:KIX65611 KSS65610:KST65611 LCO65610:LCP65611 LMK65610:LML65611 LWG65610:LWH65611 MGC65610:MGD65611 MPY65610:MPZ65611 MZU65610:MZV65611 NJQ65610:NJR65611 NTM65610:NTN65611 ODI65610:ODJ65611 ONE65610:ONF65611 OXA65610:OXB65611 PGW65610:PGX65611 PQS65610:PQT65611 QAO65610:QAP65611 QKK65610:QKL65611 QUG65610:QUH65611 REC65610:RED65611 RNY65610:RNZ65611 RXU65610:RXV65611 SHQ65610:SHR65611 SRM65610:SRN65611 TBI65610:TBJ65611 TLE65610:TLF65611 TVA65610:TVB65611 UEW65610:UEX65611 UOS65610:UOT65611 UYO65610:UYP65611 VIK65610:VIL65611 VSG65610:VSH65611 WCC65610:WCD65611 WLY65610:WLZ65611 WVU65610:WVV65611 M131146:N131147 JI131146:JJ131147 TE131146:TF131147 ADA131146:ADB131147 AMW131146:AMX131147 AWS131146:AWT131147 BGO131146:BGP131147 BQK131146:BQL131147 CAG131146:CAH131147 CKC131146:CKD131147 CTY131146:CTZ131147 DDU131146:DDV131147 DNQ131146:DNR131147 DXM131146:DXN131147 EHI131146:EHJ131147 ERE131146:ERF131147 FBA131146:FBB131147 FKW131146:FKX131147 FUS131146:FUT131147 GEO131146:GEP131147 GOK131146:GOL131147 GYG131146:GYH131147 HIC131146:HID131147 HRY131146:HRZ131147 IBU131146:IBV131147 ILQ131146:ILR131147 IVM131146:IVN131147 JFI131146:JFJ131147 JPE131146:JPF131147 JZA131146:JZB131147 KIW131146:KIX131147 KSS131146:KST131147 LCO131146:LCP131147 LMK131146:LML131147 LWG131146:LWH131147 MGC131146:MGD131147 MPY131146:MPZ131147 MZU131146:MZV131147 NJQ131146:NJR131147 NTM131146:NTN131147 ODI131146:ODJ131147 ONE131146:ONF131147 OXA131146:OXB131147 PGW131146:PGX131147 PQS131146:PQT131147 QAO131146:QAP131147 QKK131146:QKL131147 QUG131146:QUH131147 REC131146:RED131147 RNY131146:RNZ131147 RXU131146:RXV131147 SHQ131146:SHR131147 SRM131146:SRN131147 TBI131146:TBJ131147 TLE131146:TLF131147 TVA131146:TVB131147 UEW131146:UEX131147 UOS131146:UOT131147 UYO131146:UYP131147 VIK131146:VIL131147 VSG131146:VSH131147 WCC131146:WCD131147 WLY131146:WLZ131147 WVU131146:WVV131147 M196682:N196683 JI196682:JJ196683 TE196682:TF196683 ADA196682:ADB196683 AMW196682:AMX196683 AWS196682:AWT196683 BGO196682:BGP196683 BQK196682:BQL196683 CAG196682:CAH196683 CKC196682:CKD196683 CTY196682:CTZ196683 DDU196682:DDV196683 DNQ196682:DNR196683 DXM196682:DXN196683 EHI196682:EHJ196683 ERE196682:ERF196683 FBA196682:FBB196683 FKW196682:FKX196683 FUS196682:FUT196683 GEO196682:GEP196683 GOK196682:GOL196683 GYG196682:GYH196683 HIC196682:HID196683 HRY196682:HRZ196683 IBU196682:IBV196683 ILQ196682:ILR196683 IVM196682:IVN196683 JFI196682:JFJ196683 JPE196682:JPF196683 JZA196682:JZB196683 KIW196682:KIX196683 KSS196682:KST196683 LCO196682:LCP196683 LMK196682:LML196683 LWG196682:LWH196683 MGC196682:MGD196683 MPY196682:MPZ196683 MZU196682:MZV196683 NJQ196682:NJR196683 NTM196682:NTN196683 ODI196682:ODJ196683 ONE196682:ONF196683 OXA196682:OXB196683 PGW196682:PGX196683 PQS196682:PQT196683 QAO196682:QAP196683 QKK196682:QKL196683 QUG196682:QUH196683 REC196682:RED196683 RNY196682:RNZ196683 RXU196682:RXV196683 SHQ196682:SHR196683 SRM196682:SRN196683 TBI196682:TBJ196683 TLE196682:TLF196683 TVA196682:TVB196683 UEW196682:UEX196683 UOS196682:UOT196683 UYO196682:UYP196683 VIK196682:VIL196683 VSG196682:VSH196683 WCC196682:WCD196683 WLY196682:WLZ196683 WVU196682:WVV196683 M262218:N262219 JI262218:JJ262219 TE262218:TF262219 ADA262218:ADB262219 AMW262218:AMX262219 AWS262218:AWT262219 BGO262218:BGP262219 BQK262218:BQL262219 CAG262218:CAH262219 CKC262218:CKD262219 CTY262218:CTZ262219 DDU262218:DDV262219 DNQ262218:DNR262219 DXM262218:DXN262219 EHI262218:EHJ262219 ERE262218:ERF262219 FBA262218:FBB262219 FKW262218:FKX262219 FUS262218:FUT262219 GEO262218:GEP262219 GOK262218:GOL262219 GYG262218:GYH262219 HIC262218:HID262219 HRY262218:HRZ262219 IBU262218:IBV262219 ILQ262218:ILR262219 IVM262218:IVN262219 JFI262218:JFJ262219 JPE262218:JPF262219 JZA262218:JZB262219 KIW262218:KIX262219 KSS262218:KST262219 LCO262218:LCP262219 LMK262218:LML262219 LWG262218:LWH262219 MGC262218:MGD262219 MPY262218:MPZ262219 MZU262218:MZV262219 NJQ262218:NJR262219 NTM262218:NTN262219 ODI262218:ODJ262219 ONE262218:ONF262219 OXA262218:OXB262219 PGW262218:PGX262219 PQS262218:PQT262219 QAO262218:QAP262219 QKK262218:QKL262219 QUG262218:QUH262219 REC262218:RED262219 RNY262218:RNZ262219 RXU262218:RXV262219 SHQ262218:SHR262219 SRM262218:SRN262219 TBI262218:TBJ262219 TLE262218:TLF262219 TVA262218:TVB262219 UEW262218:UEX262219 UOS262218:UOT262219 UYO262218:UYP262219 VIK262218:VIL262219 VSG262218:VSH262219 WCC262218:WCD262219 WLY262218:WLZ262219 WVU262218:WVV262219 M327754:N327755 JI327754:JJ327755 TE327754:TF327755 ADA327754:ADB327755 AMW327754:AMX327755 AWS327754:AWT327755 BGO327754:BGP327755 BQK327754:BQL327755 CAG327754:CAH327755 CKC327754:CKD327755 CTY327754:CTZ327755 DDU327754:DDV327755 DNQ327754:DNR327755 DXM327754:DXN327755 EHI327754:EHJ327755 ERE327754:ERF327755 FBA327754:FBB327755 FKW327754:FKX327755 FUS327754:FUT327755 GEO327754:GEP327755 GOK327754:GOL327755 GYG327754:GYH327755 HIC327754:HID327755 HRY327754:HRZ327755 IBU327754:IBV327755 ILQ327754:ILR327755 IVM327754:IVN327755 JFI327754:JFJ327755 JPE327754:JPF327755 JZA327754:JZB327755 KIW327754:KIX327755 KSS327754:KST327755 LCO327754:LCP327755 LMK327754:LML327755 LWG327754:LWH327755 MGC327754:MGD327755 MPY327754:MPZ327755 MZU327754:MZV327755 NJQ327754:NJR327755 NTM327754:NTN327755 ODI327754:ODJ327755 ONE327754:ONF327755 OXA327754:OXB327755 PGW327754:PGX327755 PQS327754:PQT327755 QAO327754:QAP327755 QKK327754:QKL327755 QUG327754:QUH327755 REC327754:RED327755 RNY327754:RNZ327755 RXU327754:RXV327755 SHQ327754:SHR327755 SRM327754:SRN327755 TBI327754:TBJ327755 TLE327754:TLF327755 TVA327754:TVB327755 UEW327754:UEX327755 UOS327754:UOT327755 UYO327754:UYP327755 VIK327754:VIL327755 VSG327754:VSH327755 WCC327754:WCD327755 WLY327754:WLZ327755 WVU327754:WVV327755 M393290:N393291 JI393290:JJ393291 TE393290:TF393291 ADA393290:ADB393291 AMW393290:AMX393291 AWS393290:AWT393291 BGO393290:BGP393291 BQK393290:BQL393291 CAG393290:CAH393291 CKC393290:CKD393291 CTY393290:CTZ393291 DDU393290:DDV393291 DNQ393290:DNR393291 DXM393290:DXN393291 EHI393290:EHJ393291 ERE393290:ERF393291 FBA393290:FBB393291 FKW393290:FKX393291 FUS393290:FUT393291 GEO393290:GEP393291 GOK393290:GOL393291 GYG393290:GYH393291 HIC393290:HID393291 HRY393290:HRZ393291 IBU393290:IBV393291 ILQ393290:ILR393291 IVM393290:IVN393291 JFI393290:JFJ393291 JPE393290:JPF393291 JZA393290:JZB393291 KIW393290:KIX393291 KSS393290:KST393291 LCO393290:LCP393291 LMK393290:LML393291 LWG393290:LWH393291 MGC393290:MGD393291 MPY393290:MPZ393291 MZU393290:MZV393291 NJQ393290:NJR393291 NTM393290:NTN393291 ODI393290:ODJ393291 ONE393290:ONF393291 OXA393290:OXB393291 PGW393290:PGX393291 PQS393290:PQT393291 QAO393290:QAP393291 QKK393290:QKL393291 QUG393290:QUH393291 REC393290:RED393291 RNY393290:RNZ393291 RXU393290:RXV393291 SHQ393290:SHR393291 SRM393290:SRN393291 TBI393290:TBJ393291 TLE393290:TLF393291 TVA393290:TVB393291 UEW393290:UEX393291 UOS393290:UOT393291 UYO393290:UYP393291 VIK393290:VIL393291 VSG393290:VSH393291 WCC393290:WCD393291 WLY393290:WLZ393291 WVU393290:WVV393291 M458826:N458827 JI458826:JJ458827 TE458826:TF458827 ADA458826:ADB458827 AMW458826:AMX458827 AWS458826:AWT458827 BGO458826:BGP458827 BQK458826:BQL458827 CAG458826:CAH458827 CKC458826:CKD458827 CTY458826:CTZ458827 DDU458826:DDV458827 DNQ458826:DNR458827 DXM458826:DXN458827 EHI458826:EHJ458827 ERE458826:ERF458827 FBA458826:FBB458827 FKW458826:FKX458827 FUS458826:FUT458827 GEO458826:GEP458827 GOK458826:GOL458827 GYG458826:GYH458827 HIC458826:HID458827 HRY458826:HRZ458827 IBU458826:IBV458827 ILQ458826:ILR458827 IVM458826:IVN458827 JFI458826:JFJ458827 JPE458826:JPF458827 JZA458826:JZB458827 KIW458826:KIX458827 KSS458826:KST458827 LCO458826:LCP458827 LMK458826:LML458827 LWG458826:LWH458827 MGC458826:MGD458827 MPY458826:MPZ458827 MZU458826:MZV458827 NJQ458826:NJR458827 NTM458826:NTN458827 ODI458826:ODJ458827 ONE458826:ONF458827 OXA458826:OXB458827 PGW458826:PGX458827 PQS458826:PQT458827 QAO458826:QAP458827 QKK458826:QKL458827 QUG458826:QUH458827 REC458826:RED458827 RNY458826:RNZ458827 RXU458826:RXV458827 SHQ458826:SHR458827 SRM458826:SRN458827 TBI458826:TBJ458827 TLE458826:TLF458827 TVA458826:TVB458827 UEW458826:UEX458827 UOS458826:UOT458827 UYO458826:UYP458827 VIK458826:VIL458827 VSG458826:VSH458827 WCC458826:WCD458827 WLY458826:WLZ458827 WVU458826:WVV458827 M524362:N524363 JI524362:JJ524363 TE524362:TF524363 ADA524362:ADB524363 AMW524362:AMX524363 AWS524362:AWT524363 BGO524362:BGP524363 BQK524362:BQL524363 CAG524362:CAH524363 CKC524362:CKD524363 CTY524362:CTZ524363 DDU524362:DDV524363 DNQ524362:DNR524363 DXM524362:DXN524363 EHI524362:EHJ524363 ERE524362:ERF524363 FBA524362:FBB524363 FKW524362:FKX524363 FUS524362:FUT524363 GEO524362:GEP524363 GOK524362:GOL524363 GYG524362:GYH524363 HIC524362:HID524363 HRY524362:HRZ524363 IBU524362:IBV524363 ILQ524362:ILR524363 IVM524362:IVN524363 JFI524362:JFJ524363 JPE524362:JPF524363 JZA524362:JZB524363 KIW524362:KIX524363 KSS524362:KST524363 LCO524362:LCP524363 LMK524362:LML524363 LWG524362:LWH524363 MGC524362:MGD524363 MPY524362:MPZ524363 MZU524362:MZV524363 NJQ524362:NJR524363 NTM524362:NTN524363 ODI524362:ODJ524363 ONE524362:ONF524363 OXA524362:OXB524363 PGW524362:PGX524363 PQS524362:PQT524363 QAO524362:QAP524363 QKK524362:QKL524363 QUG524362:QUH524363 REC524362:RED524363 RNY524362:RNZ524363 RXU524362:RXV524363 SHQ524362:SHR524363 SRM524362:SRN524363 TBI524362:TBJ524363 TLE524362:TLF524363 TVA524362:TVB524363 UEW524362:UEX524363 UOS524362:UOT524363 UYO524362:UYP524363 VIK524362:VIL524363 VSG524362:VSH524363 WCC524362:WCD524363 WLY524362:WLZ524363 WVU524362:WVV524363 M589898:N589899 JI589898:JJ589899 TE589898:TF589899 ADA589898:ADB589899 AMW589898:AMX589899 AWS589898:AWT589899 BGO589898:BGP589899 BQK589898:BQL589899 CAG589898:CAH589899 CKC589898:CKD589899 CTY589898:CTZ589899 DDU589898:DDV589899 DNQ589898:DNR589899 DXM589898:DXN589899 EHI589898:EHJ589899 ERE589898:ERF589899 FBA589898:FBB589899 FKW589898:FKX589899 FUS589898:FUT589899 GEO589898:GEP589899 GOK589898:GOL589899 GYG589898:GYH589899 HIC589898:HID589899 HRY589898:HRZ589899 IBU589898:IBV589899 ILQ589898:ILR589899 IVM589898:IVN589899 JFI589898:JFJ589899 JPE589898:JPF589899 JZA589898:JZB589899 KIW589898:KIX589899 KSS589898:KST589899 LCO589898:LCP589899 LMK589898:LML589899 LWG589898:LWH589899 MGC589898:MGD589899 MPY589898:MPZ589899 MZU589898:MZV589899 NJQ589898:NJR589899 NTM589898:NTN589899 ODI589898:ODJ589899 ONE589898:ONF589899 OXA589898:OXB589899 PGW589898:PGX589899 PQS589898:PQT589899 QAO589898:QAP589899 QKK589898:QKL589899 QUG589898:QUH589899 REC589898:RED589899 RNY589898:RNZ589899 RXU589898:RXV589899 SHQ589898:SHR589899 SRM589898:SRN589899 TBI589898:TBJ589899 TLE589898:TLF589899 TVA589898:TVB589899 UEW589898:UEX589899 UOS589898:UOT589899 UYO589898:UYP589899 VIK589898:VIL589899 VSG589898:VSH589899 WCC589898:WCD589899 WLY589898:WLZ589899 WVU589898:WVV589899 M655434:N655435 JI655434:JJ655435 TE655434:TF655435 ADA655434:ADB655435 AMW655434:AMX655435 AWS655434:AWT655435 BGO655434:BGP655435 BQK655434:BQL655435 CAG655434:CAH655435 CKC655434:CKD655435 CTY655434:CTZ655435 DDU655434:DDV655435 DNQ655434:DNR655435 DXM655434:DXN655435 EHI655434:EHJ655435 ERE655434:ERF655435 FBA655434:FBB655435 FKW655434:FKX655435 FUS655434:FUT655435 GEO655434:GEP655435 GOK655434:GOL655435 GYG655434:GYH655435 HIC655434:HID655435 HRY655434:HRZ655435 IBU655434:IBV655435 ILQ655434:ILR655435 IVM655434:IVN655435 JFI655434:JFJ655435 JPE655434:JPF655435 JZA655434:JZB655435 KIW655434:KIX655435 KSS655434:KST655435 LCO655434:LCP655435 LMK655434:LML655435 LWG655434:LWH655435 MGC655434:MGD655435 MPY655434:MPZ655435 MZU655434:MZV655435 NJQ655434:NJR655435 NTM655434:NTN655435 ODI655434:ODJ655435 ONE655434:ONF655435 OXA655434:OXB655435 PGW655434:PGX655435 PQS655434:PQT655435 QAO655434:QAP655435 QKK655434:QKL655435 QUG655434:QUH655435 REC655434:RED655435 RNY655434:RNZ655435 RXU655434:RXV655435 SHQ655434:SHR655435 SRM655434:SRN655435 TBI655434:TBJ655435 TLE655434:TLF655435 TVA655434:TVB655435 UEW655434:UEX655435 UOS655434:UOT655435 UYO655434:UYP655435 VIK655434:VIL655435 VSG655434:VSH655435 WCC655434:WCD655435 WLY655434:WLZ655435 WVU655434:WVV655435 M720970:N720971 JI720970:JJ720971 TE720970:TF720971 ADA720970:ADB720971 AMW720970:AMX720971 AWS720970:AWT720971 BGO720970:BGP720971 BQK720970:BQL720971 CAG720970:CAH720971 CKC720970:CKD720971 CTY720970:CTZ720971 DDU720970:DDV720971 DNQ720970:DNR720971 DXM720970:DXN720971 EHI720970:EHJ720971 ERE720970:ERF720971 FBA720970:FBB720971 FKW720970:FKX720971 FUS720970:FUT720971 GEO720970:GEP720971 GOK720970:GOL720971 GYG720970:GYH720971 HIC720970:HID720971 HRY720970:HRZ720971 IBU720970:IBV720971 ILQ720970:ILR720971 IVM720970:IVN720971 JFI720970:JFJ720971 JPE720970:JPF720971 JZA720970:JZB720971 KIW720970:KIX720971 KSS720970:KST720971 LCO720970:LCP720971 LMK720970:LML720971 LWG720970:LWH720971 MGC720970:MGD720971 MPY720970:MPZ720971 MZU720970:MZV720971 NJQ720970:NJR720971 NTM720970:NTN720971 ODI720970:ODJ720971 ONE720970:ONF720971 OXA720970:OXB720971 PGW720970:PGX720971 PQS720970:PQT720971 QAO720970:QAP720971 QKK720970:QKL720971 QUG720970:QUH720971 REC720970:RED720971 RNY720970:RNZ720971 RXU720970:RXV720971 SHQ720970:SHR720971 SRM720970:SRN720971 TBI720970:TBJ720971 TLE720970:TLF720971 TVA720970:TVB720971 UEW720970:UEX720971 UOS720970:UOT720971 UYO720970:UYP720971 VIK720970:VIL720971 VSG720970:VSH720971 WCC720970:WCD720971 WLY720970:WLZ720971 WVU720970:WVV720971 M786506:N786507 JI786506:JJ786507 TE786506:TF786507 ADA786506:ADB786507 AMW786506:AMX786507 AWS786506:AWT786507 BGO786506:BGP786507 BQK786506:BQL786507 CAG786506:CAH786507 CKC786506:CKD786507 CTY786506:CTZ786507 DDU786506:DDV786507 DNQ786506:DNR786507 DXM786506:DXN786507 EHI786506:EHJ786507 ERE786506:ERF786507 FBA786506:FBB786507 FKW786506:FKX786507 FUS786506:FUT786507 GEO786506:GEP786507 GOK786506:GOL786507 GYG786506:GYH786507 HIC786506:HID786507 HRY786506:HRZ786507 IBU786506:IBV786507 ILQ786506:ILR786507 IVM786506:IVN786507 JFI786506:JFJ786507 JPE786506:JPF786507 JZA786506:JZB786507 KIW786506:KIX786507 KSS786506:KST786507 LCO786506:LCP786507 LMK786506:LML786507 LWG786506:LWH786507 MGC786506:MGD786507 MPY786506:MPZ786507 MZU786506:MZV786507 NJQ786506:NJR786507 NTM786506:NTN786507 ODI786506:ODJ786507 ONE786506:ONF786507 OXA786506:OXB786507 PGW786506:PGX786507 PQS786506:PQT786507 QAO786506:QAP786507 QKK786506:QKL786507 QUG786506:QUH786507 REC786506:RED786507 RNY786506:RNZ786507 RXU786506:RXV786507 SHQ786506:SHR786507 SRM786506:SRN786507 TBI786506:TBJ786507 TLE786506:TLF786507 TVA786506:TVB786507 UEW786506:UEX786507 UOS786506:UOT786507 UYO786506:UYP786507 VIK786506:VIL786507 VSG786506:VSH786507 WCC786506:WCD786507 WLY786506:WLZ786507 WVU786506:WVV786507 M852042:N852043 JI852042:JJ852043 TE852042:TF852043 ADA852042:ADB852043 AMW852042:AMX852043 AWS852042:AWT852043 BGO852042:BGP852043 BQK852042:BQL852043 CAG852042:CAH852043 CKC852042:CKD852043 CTY852042:CTZ852043 DDU852042:DDV852043 DNQ852042:DNR852043 DXM852042:DXN852043 EHI852042:EHJ852043 ERE852042:ERF852043 FBA852042:FBB852043 FKW852042:FKX852043 FUS852042:FUT852043 GEO852042:GEP852043 GOK852042:GOL852043 GYG852042:GYH852043 HIC852042:HID852043 HRY852042:HRZ852043 IBU852042:IBV852043 ILQ852042:ILR852043 IVM852042:IVN852043 JFI852042:JFJ852043 JPE852042:JPF852043 JZA852042:JZB852043 KIW852042:KIX852043 KSS852042:KST852043 LCO852042:LCP852043 LMK852042:LML852043 LWG852042:LWH852043 MGC852042:MGD852043 MPY852042:MPZ852043 MZU852042:MZV852043 NJQ852042:NJR852043 NTM852042:NTN852043 ODI852042:ODJ852043 ONE852042:ONF852043 OXA852042:OXB852043 PGW852042:PGX852043 PQS852042:PQT852043 QAO852042:QAP852043 QKK852042:QKL852043 QUG852042:QUH852043 REC852042:RED852043 RNY852042:RNZ852043 RXU852042:RXV852043 SHQ852042:SHR852043 SRM852042:SRN852043 TBI852042:TBJ852043 TLE852042:TLF852043 TVA852042:TVB852043 UEW852042:UEX852043 UOS852042:UOT852043 UYO852042:UYP852043 VIK852042:VIL852043 VSG852042:VSH852043 WCC852042:WCD852043 WLY852042:WLZ852043 WVU852042:WVV852043 M917578:N917579 JI917578:JJ917579 TE917578:TF917579 ADA917578:ADB917579 AMW917578:AMX917579 AWS917578:AWT917579 BGO917578:BGP917579 BQK917578:BQL917579 CAG917578:CAH917579 CKC917578:CKD917579 CTY917578:CTZ917579 DDU917578:DDV917579 DNQ917578:DNR917579 DXM917578:DXN917579 EHI917578:EHJ917579 ERE917578:ERF917579 FBA917578:FBB917579 FKW917578:FKX917579 FUS917578:FUT917579 GEO917578:GEP917579 GOK917578:GOL917579 GYG917578:GYH917579 HIC917578:HID917579 HRY917578:HRZ917579 IBU917578:IBV917579 ILQ917578:ILR917579 IVM917578:IVN917579 JFI917578:JFJ917579 JPE917578:JPF917579 JZA917578:JZB917579 KIW917578:KIX917579 KSS917578:KST917579 LCO917578:LCP917579 LMK917578:LML917579 LWG917578:LWH917579 MGC917578:MGD917579 MPY917578:MPZ917579 MZU917578:MZV917579 NJQ917578:NJR917579 NTM917578:NTN917579 ODI917578:ODJ917579 ONE917578:ONF917579 OXA917578:OXB917579 PGW917578:PGX917579 PQS917578:PQT917579 QAO917578:QAP917579 QKK917578:QKL917579 QUG917578:QUH917579 REC917578:RED917579 RNY917578:RNZ917579 RXU917578:RXV917579 SHQ917578:SHR917579 SRM917578:SRN917579 TBI917578:TBJ917579 TLE917578:TLF917579 TVA917578:TVB917579 UEW917578:UEX917579 UOS917578:UOT917579 UYO917578:UYP917579 VIK917578:VIL917579 VSG917578:VSH917579 WCC917578:WCD917579 WLY917578:WLZ917579 WVU917578:WVV917579 M983114:N983115 JI983114:JJ983115 TE983114:TF983115 ADA983114:ADB983115 AMW983114:AMX983115 AWS983114:AWT983115 BGO983114:BGP983115 BQK983114:BQL983115 CAG983114:CAH983115 CKC983114:CKD983115 CTY983114:CTZ983115 DDU983114:DDV983115 DNQ983114:DNR983115 DXM983114:DXN983115 EHI983114:EHJ983115 ERE983114:ERF983115 FBA983114:FBB983115 FKW983114:FKX983115 FUS983114:FUT983115 GEO983114:GEP983115 GOK983114:GOL983115 GYG983114:GYH983115 HIC983114:HID983115 HRY983114:HRZ983115 IBU983114:IBV983115 ILQ983114:ILR983115 IVM983114:IVN983115 JFI983114:JFJ983115 JPE983114:JPF983115 JZA983114:JZB983115 KIW983114:KIX983115 KSS983114:KST983115 LCO983114:LCP983115 LMK983114:LML983115 LWG983114:LWH983115 MGC983114:MGD983115 MPY983114:MPZ983115 MZU983114:MZV983115 NJQ983114:NJR983115 NTM983114:NTN983115 ODI983114:ODJ983115 ONE983114:ONF983115 OXA983114:OXB983115 PGW983114:PGX983115 PQS983114:PQT983115 QAO983114:QAP983115 QKK983114:QKL983115 QUG983114:QUH983115 REC983114:RED983115 RNY983114:RNZ983115 RXU983114:RXV983115 SHQ983114:SHR983115 SRM983114:SRN983115 TBI983114:TBJ983115 TLE983114:TLF983115 TVA983114:TVB983115 UEW983114:UEX983115 UOS983114:UOT983115 UYO983114:UYP983115 VIK983114:VIL983115 VSG983114:VSH983115 WCC983114:WCD983115 WLY983114:WLZ983115 WVU983114:WVV983115 E109 JA109 SW109 ACS109 AMO109 AWK109 BGG109 BQC109 BZY109 CJU109 CTQ109 DDM109 DNI109 DXE109 EHA109 EQW109 FAS109 FKO109 FUK109 GEG109 GOC109 GXY109 HHU109 HRQ109 IBM109 ILI109 IVE109 JFA109 JOW109 JYS109 KIO109 KSK109 LCG109 LMC109 LVY109 MFU109 MPQ109 MZM109 NJI109 NTE109 ODA109 OMW109 OWS109 PGO109 PQK109 QAG109 QKC109 QTY109 RDU109 RNQ109 RXM109 SHI109 SRE109 TBA109 TKW109 TUS109 UEO109 UOK109 UYG109 VIC109 VRY109 WBU109 WLQ109 WVM109 E65681 JA65681 SW65681 ACS65681 AMO65681 AWK65681 BGG65681 BQC65681 BZY65681 CJU65681 CTQ65681 DDM65681 DNI65681 DXE65681 EHA65681 EQW65681 FAS65681 FKO65681 FUK65681 GEG65681 GOC65681 GXY65681 HHU65681 HRQ65681 IBM65681 ILI65681 IVE65681 JFA65681 JOW65681 JYS65681 KIO65681 KSK65681 LCG65681 LMC65681 LVY65681 MFU65681 MPQ65681 MZM65681 NJI65681 NTE65681 ODA65681 OMW65681 OWS65681 PGO65681 PQK65681 QAG65681 QKC65681 QTY65681 RDU65681 RNQ65681 RXM65681 SHI65681 SRE65681 TBA65681 TKW65681 TUS65681 UEO65681 UOK65681 UYG65681 VIC65681 VRY65681 WBU65681 WLQ65681 WVM65681 E131217 JA131217 SW131217 ACS131217 AMO131217 AWK131217 BGG131217 BQC131217 BZY131217 CJU131217 CTQ131217 DDM131217 DNI131217 DXE131217 EHA131217 EQW131217 FAS131217 FKO131217 FUK131217 GEG131217 GOC131217 GXY131217 HHU131217 HRQ131217 IBM131217 ILI131217 IVE131217 JFA131217 JOW131217 JYS131217 KIO131217 KSK131217 LCG131217 LMC131217 LVY131217 MFU131217 MPQ131217 MZM131217 NJI131217 NTE131217 ODA131217 OMW131217 OWS131217 PGO131217 PQK131217 QAG131217 QKC131217 QTY131217 RDU131217 RNQ131217 RXM131217 SHI131217 SRE131217 TBA131217 TKW131217 TUS131217 UEO131217 UOK131217 UYG131217 VIC131217 VRY131217 WBU131217 WLQ131217 WVM131217 E196753 JA196753 SW196753 ACS196753 AMO196753 AWK196753 BGG196753 BQC196753 BZY196753 CJU196753 CTQ196753 DDM196753 DNI196753 DXE196753 EHA196753 EQW196753 FAS196753 FKO196753 FUK196753 GEG196753 GOC196753 GXY196753 HHU196753 HRQ196753 IBM196753 ILI196753 IVE196753 JFA196753 JOW196753 JYS196753 KIO196753 KSK196753 LCG196753 LMC196753 LVY196753 MFU196753 MPQ196753 MZM196753 NJI196753 NTE196753 ODA196753 OMW196753 OWS196753 PGO196753 PQK196753 QAG196753 QKC196753 QTY196753 RDU196753 RNQ196753 RXM196753 SHI196753 SRE196753 TBA196753 TKW196753 TUS196753 UEO196753 UOK196753 UYG196753 VIC196753 VRY196753 WBU196753 WLQ196753 WVM196753 E262289 JA262289 SW262289 ACS262289 AMO262289 AWK262289 BGG262289 BQC262289 BZY262289 CJU262289 CTQ262289 DDM262289 DNI262289 DXE262289 EHA262289 EQW262289 FAS262289 FKO262289 FUK262289 GEG262289 GOC262289 GXY262289 HHU262289 HRQ262289 IBM262289 ILI262289 IVE262289 JFA262289 JOW262289 JYS262289 KIO262289 KSK262289 LCG262289 LMC262289 LVY262289 MFU262289 MPQ262289 MZM262289 NJI262289 NTE262289 ODA262289 OMW262289 OWS262289 PGO262289 PQK262289 QAG262289 QKC262289 QTY262289 RDU262289 RNQ262289 RXM262289 SHI262289 SRE262289 TBA262289 TKW262289 TUS262289 UEO262289 UOK262289 UYG262289 VIC262289 VRY262289 WBU262289 WLQ262289 WVM262289 E327825 JA327825 SW327825 ACS327825 AMO327825 AWK327825 BGG327825 BQC327825 BZY327825 CJU327825 CTQ327825 DDM327825 DNI327825 DXE327825 EHA327825 EQW327825 FAS327825 FKO327825 FUK327825 GEG327825 GOC327825 GXY327825 HHU327825 HRQ327825 IBM327825 ILI327825 IVE327825 JFA327825 JOW327825 JYS327825 KIO327825 KSK327825 LCG327825 LMC327825 LVY327825 MFU327825 MPQ327825 MZM327825 NJI327825 NTE327825 ODA327825 OMW327825 OWS327825 PGO327825 PQK327825 QAG327825 QKC327825 QTY327825 RDU327825 RNQ327825 RXM327825 SHI327825 SRE327825 TBA327825 TKW327825 TUS327825 UEO327825 UOK327825 UYG327825 VIC327825 VRY327825 WBU327825 WLQ327825 WVM327825 E393361 JA393361 SW393361 ACS393361 AMO393361 AWK393361 BGG393361 BQC393361 BZY393361 CJU393361 CTQ393361 DDM393361 DNI393361 DXE393361 EHA393361 EQW393361 FAS393361 FKO393361 FUK393361 GEG393361 GOC393361 GXY393361 HHU393361 HRQ393361 IBM393361 ILI393361 IVE393361 JFA393361 JOW393361 JYS393361 KIO393361 KSK393361 LCG393361 LMC393361 LVY393361 MFU393361 MPQ393361 MZM393361 NJI393361 NTE393361 ODA393361 OMW393361 OWS393361 PGO393361 PQK393361 QAG393361 QKC393361 QTY393361 RDU393361 RNQ393361 RXM393361 SHI393361 SRE393361 TBA393361 TKW393361 TUS393361 UEO393361 UOK393361 UYG393361 VIC393361 VRY393361 WBU393361 WLQ393361 WVM393361 E458897 JA458897 SW458897 ACS458897 AMO458897 AWK458897 BGG458897 BQC458897 BZY458897 CJU458897 CTQ458897 DDM458897 DNI458897 DXE458897 EHA458897 EQW458897 FAS458897 FKO458897 FUK458897 GEG458897 GOC458897 GXY458897 HHU458897 HRQ458897 IBM458897 ILI458897 IVE458897 JFA458897 JOW458897 JYS458897 KIO458897 KSK458897 LCG458897 LMC458897 LVY458897 MFU458897 MPQ458897 MZM458897 NJI458897 NTE458897 ODA458897 OMW458897 OWS458897 PGO458897 PQK458897 QAG458897 QKC458897 QTY458897 RDU458897 RNQ458897 RXM458897 SHI458897 SRE458897 TBA458897 TKW458897 TUS458897 UEO458897 UOK458897 UYG458897 VIC458897 VRY458897 WBU458897 WLQ458897 WVM458897 E524433 JA524433 SW524433 ACS524433 AMO524433 AWK524433 BGG524433 BQC524433 BZY524433 CJU524433 CTQ524433 DDM524433 DNI524433 DXE524433 EHA524433 EQW524433 FAS524433 FKO524433 FUK524433 GEG524433 GOC524433 GXY524433 HHU524433 HRQ524433 IBM524433 ILI524433 IVE524433 JFA524433 JOW524433 JYS524433 KIO524433 KSK524433 LCG524433 LMC524433 LVY524433 MFU524433 MPQ524433 MZM524433 NJI524433 NTE524433 ODA524433 OMW524433 OWS524433 PGO524433 PQK524433 QAG524433 QKC524433 QTY524433 RDU524433 RNQ524433 RXM524433 SHI524433 SRE524433 TBA524433 TKW524433 TUS524433 UEO524433 UOK524433 UYG524433 VIC524433 VRY524433 WBU524433 WLQ524433 WVM524433 E589969 JA589969 SW589969 ACS589969 AMO589969 AWK589969 BGG589969 BQC589969 BZY589969 CJU589969 CTQ589969 DDM589969 DNI589969 DXE589969 EHA589969 EQW589969 FAS589969 FKO589969 FUK589969 GEG589969 GOC589969 GXY589969 HHU589969 HRQ589969 IBM589969 ILI589969 IVE589969 JFA589969 JOW589969 JYS589969 KIO589969 KSK589969 LCG589969 LMC589969 LVY589969 MFU589969 MPQ589969 MZM589969 NJI589969 NTE589969 ODA589969 OMW589969 OWS589969 PGO589969 PQK589969 QAG589969 QKC589969 QTY589969 RDU589969 RNQ589969 RXM589969 SHI589969 SRE589969 TBA589969 TKW589969 TUS589969 UEO589969 UOK589969 UYG589969 VIC589969 VRY589969 WBU589969 WLQ589969 WVM589969 E655505 JA655505 SW655505 ACS655505 AMO655505 AWK655505 BGG655505 BQC655505 BZY655505 CJU655505 CTQ655505 DDM655505 DNI655505 DXE655505 EHA655505 EQW655505 FAS655505 FKO655505 FUK655505 GEG655505 GOC655505 GXY655505 HHU655505 HRQ655505 IBM655505 ILI655505 IVE655505 JFA655505 JOW655505 JYS655505 KIO655505 KSK655505 LCG655505 LMC655505 LVY655505 MFU655505 MPQ655505 MZM655505 NJI655505 NTE655505 ODA655505 OMW655505 OWS655505 PGO655505 PQK655505 QAG655505 QKC655505 QTY655505 RDU655505 RNQ655505 RXM655505 SHI655505 SRE655505 TBA655505 TKW655505 TUS655505 UEO655505 UOK655505 UYG655505 VIC655505 VRY655505 WBU655505 WLQ655505 WVM655505 E721041 JA721041 SW721041 ACS721041 AMO721041 AWK721041 BGG721041 BQC721041 BZY721041 CJU721041 CTQ721041 DDM721041 DNI721041 DXE721041 EHA721041 EQW721041 FAS721041 FKO721041 FUK721041 GEG721041 GOC721041 GXY721041 HHU721041 HRQ721041 IBM721041 ILI721041 IVE721041 JFA721041 JOW721041 JYS721041 KIO721041 KSK721041 LCG721041 LMC721041 LVY721041 MFU721041 MPQ721041 MZM721041 NJI721041 NTE721041 ODA721041 OMW721041 OWS721041 PGO721041 PQK721041 QAG721041 QKC721041 QTY721041 RDU721041 RNQ721041 RXM721041 SHI721041 SRE721041 TBA721041 TKW721041 TUS721041 UEO721041 UOK721041 UYG721041 VIC721041 VRY721041 WBU721041 WLQ721041 WVM721041 E786577 JA786577 SW786577 ACS786577 AMO786577 AWK786577 BGG786577 BQC786577 BZY786577 CJU786577 CTQ786577 DDM786577 DNI786577 DXE786577 EHA786577 EQW786577 FAS786577 FKO786577 FUK786577 GEG786577 GOC786577 GXY786577 HHU786577 HRQ786577 IBM786577 ILI786577 IVE786577 JFA786577 JOW786577 JYS786577 KIO786577 KSK786577 LCG786577 LMC786577 LVY786577 MFU786577 MPQ786577 MZM786577 NJI786577 NTE786577 ODA786577 OMW786577 OWS786577 PGO786577 PQK786577 QAG786577 QKC786577 QTY786577 RDU786577 RNQ786577 RXM786577 SHI786577 SRE786577 TBA786577 TKW786577 TUS786577 UEO786577 UOK786577 UYG786577 VIC786577 VRY786577 WBU786577 WLQ786577 WVM786577 E852113 JA852113 SW852113 ACS852113 AMO852113 AWK852113 BGG852113 BQC852113 BZY852113 CJU852113 CTQ852113 DDM852113 DNI852113 DXE852113 EHA852113 EQW852113 FAS852113 FKO852113 FUK852113 GEG852113 GOC852113 GXY852113 HHU852113 HRQ852113 IBM852113 ILI852113 IVE852113 JFA852113 JOW852113 JYS852113 KIO852113 KSK852113 LCG852113 LMC852113 LVY852113 MFU852113 MPQ852113 MZM852113 NJI852113 NTE852113 ODA852113 OMW852113 OWS852113 PGO852113 PQK852113 QAG852113 QKC852113 QTY852113 RDU852113 RNQ852113 RXM852113 SHI852113 SRE852113 TBA852113 TKW852113 TUS852113 UEO852113 UOK852113 UYG852113 VIC852113 VRY852113 WBU852113 WLQ852113 WVM852113 E917649 JA917649 SW917649 ACS917649 AMO917649 AWK917649 BGG917649 BQC917649 BZY917649 CJU917649 CTQ917649 DDM917649 DNI917649 DXE917649 EHA917649 EQW917649 FAS917649 FKO917649 FUK917649 GEG917649 GOC917649 GXY917649 HHU917649 HRQ917649 IBM917649 ILI917649 IVE917649 JFA917649 JOW917649 JYS917649 KIO917649 KSK917649 LCG917649 LMC917649 LVY917649 MFU917649 MPQ917649 MZM917649 NJI917649 NTE917649 ODA917649 OMW917649 OWS917649 PGO917649 PQK917649 QAG917649 QKC917649 QTY917649 RDU917649 RNQ917649 RXM917649 SHI917649 SRE917649 TBA917649 TKW917649 TUS917649 UEO917649 UOK917649 UYG917649 VIC917649 VRY917649 WBU917649 WLQ917649 WVM917649 E983185 JA983185 SW983185 ACS983185 AMO983185 AWK983185 BGG983185 BQC983185 BZY983185 CJU983185 CTQ983185 DDM983185 DNI983185 DXE983185 EHA983185 EQW983185 FAS983185 FKO983185 FUK983185 GEG983185 GOC983185 GXY983185 HHU983185 HRQ983185 IBM983185 ILI983185 IVE983185 JFA983185 JOW983185 JYS983185 KIO983185 KSK983185 LCG983185 LMC983185 LVY983185 MFU983185 MPQ983185 MZM983185 NJI983185 NTE983185 ODA983185 OMW983185 OWS983185 PGO983185 PQK983185 QAG983185 QKC983185 QTY983185 RDU983185 RNQ983185 RXM983185 SHI983185 SRE983185 TBA983185 TKW983185 TUS983185 UEO983185 UOK983185 UYG983185 VIC983185 VRY983185 WBU983185 WLQ983185 WVM983185 E16:F16 JC18:JF19 SY18:TB19 ACU18:ACX19 AMQ18:AMT19 AWM18:AWP19 BGI18:BGL19 BQE18:BQH19 CAA18:CAD19 CJW18:CJZ19 CTS18:CTV19 DDO18:DDR19 DNK18:DNN19 DXG18:DXJ19 EHC18:EHF19 EQY18:ERB19 FAU18:FAX19 FKQ18:FKT19 FUM18:FUP19 GEI18:GEL19 GOE18:GOH19 GYA18:GYD19 HHW18:HHZ19 HRS18:HRV19 IBO18:IBR19 ILK18:ILN19 IVG18:IVJ19 JFC18:JFF19 JOY18:JPB19 JYU18:JYX19 KIQ18:KIT19 KSM18:KSP19 LCI18:LCL19 LME18:LMH19 LWA18:LWD19 MFW18:MFZ19 MPS18:MPV19 MZO18:MZR19 NJK18:NJN19 NTG18:NTJ19 ODC18:ODF19 OMY18:ONB19 OWU18:OWX19 PGQ18:PGT19 PQM18:PQP19 QAI18:QAL19 QKE18:QKH19 QUA18:QUD19 RDW18:RDZ19 RNS18:RNV19 RXO18:RXR19 SHK18:SHN19 SRG18:SRJ19 TBC18:TBF19 TKY18:TLB19 TUU18:TUX19 UEQ18:UET19 UOM18:UOP19 UYI18:UYL19 VIE18:VIH19 VSA18:VSD19 WBW18:WBZ19 WLS18:WLV19 WVO18:WVR19 G65587:J65588 JC65587:JF65588 SY65587:TB65588 ACU65587:ACX65588 AMQ65587:AMT65588 AWM65587:AWP65588 BGI65587:BGL65588 BQE65587:BQH65588 CAA65587:CAD65588 CJW65587:CJZ65588 CTS65587:CTV65588 DDO65587:DDR65588 DNK65587:DNN65588 DXG65587:DXJ65588 EHC65587:EHF65588 EQY65587:ERB65588 FAU65587:FAX65588 FKQ65587:FKT65588 FUM65587:FUP65588 GEI65587:GEL65588 GOE65587:GOH65588 GYA65587:GYD65588 HHW65587:HHZ65588 HRS65587:HRV65588 IBO65587:IBR65588 ILK65587:ILN65588 IVG65587:IVJ65588 JFC65587:JFF65588 JOY65587:JPB65588 JYU65587:JYX65588 KIQ65587:KIT65588 KSM65587:KSP65588 LCI65587:LCL65588 LME65587:LMH65588 LWA65587:LWD65588 MFW65587:MFZ65588 MPS65587:MPV65588 MZO65587:MZR65588 NJK65587:NJN65588 NTG65587:NTJ65588 ODC65587:ODF65588 OMY65587:ONB65588 OWU65587:OWX65588 PGQ65587:PGT65588 PQM65587:PQP65588 QAI65587:QAL65588 QKE65587:QKH65588 QUA65587:QUD65588 RDW65587:RDZ65588 RNS65587:RNV65588 RXO65587:RXR65588 SHK65587:SHN65588 SRG65587:SRJ65588 TBC65587:TBF65588 TKY65587:TLB65588 TUU65587:TUX65588 UEQ65587:UET65588 UOM65587:UOP65588 UYI65587:UYL65588 VIE65587:VIH65588 VSA65587:VSD65588 WBW65587:WBZ65588 WLS65587:WLV65588 WVO65587:WVR65588 G131123:J131124 JC131123:JF131124 SY131123:TB131124 ACU131123:ACX131124 AMQ131123:AMT131124 AWM131123:AWP131124 BGI131123:BGL131124 BQE131123:BQH131124 CAA131123:CAD131124 CJW131123:CJZ131124 CTS131123:CTV131124 DDO131123:DDR131124 DNK131123:DNN131124 DXG131123:DXJ131124 EHC131123:EHF131124 EQY131123:ERB131124 FAU131123:FAX131124 FKQ131123:FKT131124 FUM131123:FUP131124 GEI131123:GEL131124 GOE131123:GOH131124 GYA131123:GYD131124 HHW131123:HHZ131124 HRS131123:HRV131124 IBO131123:IBR131124 ILK131123:ILN131124 IVG131123:IVJ131124 JFC131123:JFF131124 JOY131123:JPB131124 JYU131123:JYX131124 KIQ131123:KIT131124 KSM131123:KSP131124 LCI131123:LCL131124 LME131123:LMH131124 LWA131123:LWD131124 MFW131123:MFZ131124 MPS131123:MPV131124 MZO131123:MZR131124 NJK131123:NJN131124 NTG131123:NTJ131124 ODC131123:ODF131124 OMY131123:ONB131124 OWU131123:OWX131124 PGQ131123:PGT131124 PQM131123:PQP131124 QAI131123:QAL131124 QKE131123:QKH131124 QUA131123:QUD131124 RDW131123:RDZ131124 RNS131123:RNV131124 RXO131123:RXR131124 SHK131123:SHN131124 SRG131123:SRJ131124 TBC131123:TBF131124 TKY131123:TLB131124 TUU131123:TUX131124 UEQ131123:UET131124 UOM131123:UOP131124 UYI131123:UYL131124 VIE131123:VIH131124 VSA131123:VSD131124 WBW131123:WBZ131124 WLS131123:WLV131124 WVO131123:WVR131124 G196659:J196660 JC196659:JF196660 SY196659:TB196660 ACU196659:ACX196660 AMQ196659:AMT196660 AWM196659:AWP196660 BGI196659:BGL196660 BQE196659:BQH196660 CAA196659:CAD196660 CJW196659:CJZ196660 CTS196659:CTV196660 DDO196659:DDR196660 DNK196659:DNN196660 DXG196659:DXJ196660 EHC196659:EHF196660 EQY196659:ERB196660 FAU196659:FAX196660 FKQ196659:FKT196660 FUM196659:FUP196660 GEI196659:GEL196660 GOE196659:GOH196660 GYA196659:GYD196660 HHW196659:HHZ196660 HRS196659:HRV196660 IBO196659:IBR196660 ILK196659:ILN196660 IVG196659:IVJ196660 JFC196659:JFF196660 JOY196659:JPB196660 JYU196659:JYX196660 KIQ196659:KIT196660 KSM196659:KSP196660 LCI196659:LCL196660 LME196659:LMH196660 LWA196659:LWD196660 MFW196659:MFZ196660 MPS196659:MPV196660 MZO196659:MZR196660 NJK196659:NJN196660 NTG196659:NTJ196660 ODC196659:ODF196660 OMY196659:ONB196660 OWU196659:OWX196660 PGQ196659:PGT196660 PQM196659:PQP196660 QAI196659:QAL196660 QKE196659:QKH196660 QUA196659:QUD196660 RDW196659:RDZ196660 RNS196659:RNV196660 RXO196659:RXR196660 SHK196659:SHN196660 SRG196659:SRJ196660 TBC196659:TBF196660 TKY196659:TLB196660 TUU196659:TUX196660 UEQ196659:UET196660 UOM196659:UOP196660 UYI196659:UYL196660 VIE196659:VIH196660 VSA196659:VSD196660 WBW196659:WBZ196660 WLS196659:WLV196660 WVO196659:WVR196660 G262195:J262196 JC262195:JF262196 SY262195:TB262196 ACU262195:ACX262196 AMQ262195:AMT262196 AWM262195:AWP262196 BGI262195:BGL262196 BQE262195:BQH262196 CAA262195:CAD262196 CJW262195:CJZ262196 CTS262195:CTV262196 DDO262195:DDR262196 DNK262195:DNN262196 DXG262195:DXJ262196 EHC262195:EHF262196 EQY262195:ERB262196 FAU262195:FAX262196 FKQ262195:FKT262196 FUM262195:FUP262196 GEI262195:GEL262196 GOE262195:GOH262196 GYA262195:GYD262196 HHW262195:HHZ262196 HRS262195:HRV262196 IBO262195:IBR262196 ILK262195:ILN262196 IVG262195:IVJ262196 JFC262195:JFF262196 JOY262195:JPB262196 JYU262195:JYX262196 KIQ262195:KIT262196 KSM262195:KSP262196 LCI262195:LCL262196 LME262195:LMH262196 LWA262195:LWD262196 MFW262195:MFZ262196 MPS262195:MPV262196 MZO262195:MZR262196 NJK262195:NJN262196 NTG262195:NTJ262196 ODC262195:ODF262196 OMY262195:ONB262196 OWU262195:OWX262196 PGQ262195:PGT262196 PQM262195:PQP262196 QAI262195:QAL262196 QKE262195:QKH262196 QUA262195:QUD262196 RDW262195:RDZ262196 RNS262195:RNV262196 RXO262195:RXR262196 SHK262195:SHN262196 SRG262195:SRJ262196 TBC262195:TBF262196 TKY262195:TLB262196 TUU262195:TUX262196 UEQ262195:UET262196 UOM262195:UOP262196 UYI262195:UYL262196 VIE262195:VIH262196 VSA262195:VSD262196 WBW262195:WBZ262196 WLS262195:WLV262196 WVO262195:WVR262196 G327731:J327732 JC327731:JF327732 SY327731:TB327732 ACU327731:ACX327732 AMQ327731:AMT327732 AWM327731:AWP327732 BGI327731:BGL327732 BQE327731:BQH327732 CAA327731:CAD327732 CJW327731:CJZ327732 CTS327731:CTV327732 DDO327731:DDR327732 DNK327731:DNN327732 DXG327731:DXJ327732 EHC327731:EHF327732 EQY327731:ERB327732 FAU327731:FAX327732 FKQ327731:FKT327732 FUM327731:FUP327732 GEI327731:GEL327732 GOE327731:GOH327732 GYA327731:GYD327732 HHW327731:HHZ327732 HRS327731:HRV327732 IBO327731:IBR327732 ILK327731:ILN327732 IVG327731:IVJ327732 JFC327731:JFF327732 JOY327731:JPB327732 JYU327731:JYX327732 KIQ327731:KIT327732 KSM327731:KSP327732 LCI327731:LCL327732 LME327731:LMH327732 LWA327731:LWD327732 MFW327731:MFZ327732 MPS327731:MPV327732 MZO327731:MZR327732 NJK327731:NJN327732 NTG327731:NTJ327732 ODC327731:ODF327732 OMY327731:ONB327732 OWU327731:OWX327732 PGQ327731:PGT327732 PQM327731:PQP327732 QAI327731:QAL327732 QKE327731:QKH327732 QUA327731:QUD327732 RDW327731:RDZ327732 RNS327731:RNV327732 RXO327731:RXR327732 SHK327731:SHN327732 SRG327731:SRJ327732 TBC327731:TBF327732 TKY327731:TLB327732 TUU327731:TUX327732 UEQ327731:UET327732 UOM327731:UOP327732 UYI327731:UYL327732 VIE327731:VIH327732 VSA327731:VSD327732 WBW327731:WBZ327732 WLS327731:WLV327732 WVO327731:WVR327732 G393267:J393268 JC393267:JF393268 SY393267:TB393268 ACU393267:ACX393268 AMQ393267:AMT393268 AWM393267:AWP393268 BGI393267:BGL393268 BQE393267:BQH393268 CAA393267:CAD393268 CJW393267:CJZ393268 CTS393267:CTV393268 DDO393267:DDR393268 DNK393267:DNN393268 DXG393267:DXJ393268 EHC393267:EHF393268 EQY393267:ERB393268 FAU393267:FAX393268 FKQ393267:FKT393268 FUM393267:FUP393268 GEI393267:GEL393268 GOE393267:GOH393268 GYA393267:GYD393268 HHW393267:HHZ393268 HRS393267:HRV393268 IBO393267:IBR393268 ILK393267:ILN393268 IVG393267:IVJ393268 JFC393267:JFF393268 JOY393267:JPB393268 JYU393267:JYX393268 KIQ393267:KIT393268 KSM393267:KSP393268 LCI393267:LCL393268 LME393267:LMH393268 LWA393267:LWD393268 MFW393267:MFZ393268 MPS393267:MPV393268 MZO393267:MZR393268 NJK393267:NJN393268 NTG393267:NTJ393268 ODC393267:ODF393268 OMY393267:ONB393268 OWU393267:OWX393268 PGQ393267:PGT393268 PQM393267:PQP393268 QAI393267:QAL393268 QKE393267:QKH393268 QUA393267:QUD393268 RDW393267:RDZ393268 RNS393267:RNV393268 RXO393267:RXR393268 SHK393267:SHN393268 SRG393267:SRJ393268 TBC393267:TBF393268 TKY393267:TLB393268 TUU393267:TUX393268 UEQ393267:UET393268 UOM393267:UOP393268 UYI393267:UYL393268 VIE393267:VIH393268 VSA393267:VSD393268 WBW393267:WBZ393268 WLS393267:WLV393268 WVO393267:WVR393268 G458803:J458804 JC458803:JF458804 SY458803:TB458804 ACU458803:ACX458804 AMQ458803:AMT458804 AWM458803:AWP458804 BGI458803:BGL458804 BQE458803:BQH458804 CAA458803:CAD458804 CJW458803:CJZ458804 CTS458803:CTV458804 DDO458803:DDR458804 DNK458803:DNN458804 DXG458803:DXJ458804 EHC458803:EHF458804 EQY458803:ERB458804 FAU458803:FAX458804 FKQ458803:FKT458804 FUM458803:FUP458804 GEI458803:GEL458804 GOE458803:GOH458804 GYA458803:GYD458804 HHW458803:HHZ458804 HRS458803:HRV458804 IBO458803:IBR458804 ILK458803:ILN458804 IVG458803:IVJ458804 JFC458803:JFF458804 JOY458803:JPB458804 JYU458803:JYX458804 KIQ458803:KIT458804 KSM458803:KSP458804 LCI458803:LCL458804 LME458803:LMH458804 LWA458803:LWD458804 MFW458803:MFZ458804 MPS458803:MPV458804 MZO458803:MZR458804 NJK458803:NJN458804 NTG458803:NTJ458804 ODC458803:ODF458804 OMY458803:ONB458804 OWU458803:OWX458804 PGQ458803:PGT458804 PQM458803:PQP458804 QAI458803:QAL458804 QKE458803:QKH458804 QUA458803:QUD458804 RDW458803:RDZ458804 RNS458803:RNV458804 RXO458803:RXR458804 SHK458803:SHN458804 SRG458803:SRJ458804 TBC458803:TBF458804 TKY458803:TLB458804 TUU458803:TUX458804 UEQ458803:UET458804 UOM458803:UOP458804 UYI458803:UYL458804 VIE458803:VIH458804 VSA458803:VSD458804 WBW458803:WBZ458804 WLS458803:WLV458804 WVO458803:WVR458804 G524339:J524340 JC524339:JF524340 SY524339:TB524340 ACU524339:ACX524340 AMQ524339:AMT524340 AWM524339:AWP524340 BGI524339:BGL524340 BQE524339:BQH524340 CAA524339:CAD524340 CJW524339:CJZ524340 CTS524339:CTV524340 DDO524339:DDR524340 DNK524339:DNN524340 DXG524339:DXJ524340 EHC524339:EHF524340 EQY524339:ERB524340 FAU524339:FAX524340 FKQ524339:FKT524340 FUM524339:FUP524340 GEI524339:GEL524340 GOE524339:GOH524340 GYA524339:GYD524340 HHW524339:HHZ524340 HRS524339:HRV524340 IBO524339:IBR524340 ILK524339:ILN524340 IVG524339:IVJ524340 JFC524339:JFF524340 JOY524339:JPB524340 JYU524339:JYX524340 KIQ524339:KIT524340 KSM524339:KSP524340 LCI524339:LCL524340 LME524339:LMH524340 LWA524339:LWD524340 MFW524339:MFZ524340 MPS524339:MPV524340 MZO524339:MZR524340 NJK524339:NJN524340 NTG524339:NTJ524340 ODC524339:ODF524340 OMY524339:ONB524340 OWU524339:OWX524340 PGQ524339:PGT524340 PQM524339:PQP524340 QAI524339:QAL524340 QKE524339:QKH524340 QUA524339:QUD524340 RDW524339:RDZ524340 RNS524339:RNV524340 RXO524339:RXR524340 SHK524339:SHN524340 SRG524339:SRJ524340 TBC524339:TBF524340 TKY524339:TLB524340 TUU524339:TUX524340 UEQ524339:UET524340 UOM524339:UOP524340 UYI524339:UYL524340 VIE524339:VIH524340 VSA524339:VSD524340 WBW524339:WBZ524340 WLS524339:WLV524340 WVO524339:WVR524340 G589875:J589876 JC589875:JF589876 SY589875:TB589876 ACU589875:ACX589876 AMQ589875:AMT589876 AWM589875:AWP589876 BGI589875:BGL589876 BQE589875:BQH589876 CAA589875:CAD589876 CJW589875:CJZ589876 CTS589875:CTV589876 DDO589875:DDR589876 DNK589875:DNN589876 DXG589875:DXJ589876 EHC589875:EHF589876 EQY589875:ERB589876 FAU589875:FAX589876 FKQ589875:FKT589876 FUM589875:FUP589876 GEI589875:GEL589876 GOE589875:GOH589876 GYA589875:GYD589876 HHW589875:HHZ589876 HRS589875:HRV589876 IBO589875:IBR589876 ILK589875:ILN589876 IVG589875:IVJ589876 JFC589875:JFF589876 JOY589875:JPB589876 JYU589875:JYX589876 KIQ589875:KIT589876 KSM589875:KSP589876 LCI589875:LCL589876 LME589875:LMH589876 LWA589875:LWD589876 MFW589875:MFZ589876 MPS589875:MPV589876 MZO589875:MZR589876 NJK589875:NJN589876 NTG589875:NTJ589876 ODC589875:ODF589876 OMY589875:ONB589876 OWU589875:OWX589876 PGQ589875:PGT589876 PQM589875:PQP589876 QAI589875:QAL589876 QKE589875:QKH589876 QUA589875:QUD589876 RDW589875:RDZ589876 RNS589875:RNV589876 RXO589875:RXR589876 SHK589875:SHN589876 SRG589875:SRJ589876 TBC589875:TBF589876 TKY589875:TLB589876 TUU589875:TUX589876 UEQ589875:UET589876 UOM589875:UOP589876 UYI589875:UYL589876 VIE589875:VIH589876 VSA589875:VSD589876 WBW589875:WBZ589876 WLS589875:WLV589876 WVO589875:WVR589876 G655411:J655412 JC655411:JF655412 SY655411:TB655412 ACU655411:ACX655412 AMQ655411:AMT655412 AWM655411:AWP655412 BGI655411:BGL655412 BQE655411:BQH655412 CAA655411:CAD655412 CJW655411:CJZ655412 CTS655411:CTV655412 DDO655411:DDR655412 DNK655411:DNN655412 DXG655411:DXJ655412 EHC655411:EHF655412 EQY655411:ERB655412 FAU655411:FAX655412 FKQ655411:FKT655412 FUM655411:FUP655412 GEI655411:GEL655412 GOE655411:GOH655412 GYA655411:GYD655412 HHW655411:HHZ655412 HRS655411:HRV655412 IBO655411:IBR655412 ILK655411:ILN655412 IVG655411:IVJ655412 JFC655411:JFF655412 JOY655411:JPB655412 JYU655411:JYX655412 KIQ655411:KIT655412 KSM655411:KSP655412 LCI655411:LCL655412 LME655411:LMH655412 LWA655411:LWD655412 MFW655411:MFZ655412 MPS655411:MPV655412 MZO655411:MZR655412 NJK655411:NJN655412 NTG655411:NTJ655412 ODC655411:ODF655412 OMY655411:ONB655412 OWU655411:OWX655412 PGQ655411:PGT655412 PQM655411:PQP655412 QAI655411:QAL655412 QKE655411:QKH655412 QUA655411:QUD655412 RDW655411:RDZ655412 RNS655411:RNV655412 RXO655411:RXR655412 SHK655411:SHN655412 SRG655411:SRJ655412 TBC655411:TBF655412 TKY655411:TLB655412 TUU655411:TUX655412 UEQ655411:UET655412 UOM655411:UOP655412 UYI655411:UYL655412 VIE655411:VIH655412 VSA655411:VSD655412 WBW655411:WBZ655412 WLS655411:WLV655412 WVO655411:WVR655412 G720947:J720948 JC720947:JF720948 SY720947:TB720948 ACU720947:ACX720948 AMQ720947:AMT720948 AWM720947:AWP720948 BGI720947:BGL720948 BQE720947:BQH720948 CAA720947:CAD720948 CJW720947:CJZ720948 CTS720947:CTV720948 DDO720947:DDR720948 DNK720947:DNN720948 DXG720947:DXJ720948 EHC720947:EHF720948 EQY720947:ERB720948 FAU720947:FAX720948 FKQ720947:FKT720948 FUM720947:FUP720948 GEI720947:GEL720948 GOE720947:GOH720948 GYA720947:GYD720948 HHW720947:HHZ720948 HRS720947:HRV720948 IBO720947:IBR720948 ILK720947:ILN720948 IVG720947:IVJ720948 JFC720947:JFF720948 JOY720947:JPB720948 JYU720947:JYX720948 KIQ720947:KIT720948 KSM720947:KSP720948 LCI720947:LCL720948 LME720947:LMH720948 LWA720947:LWD720948 MFW720947:MFZ720948 MPS720947:MPV720948 MZO720947:MZR720948 NJK720947:NJN720948 NTG720947:NTJ720948 ODC720947:ODF720948 OMY720947:ONB720948 OWU720947:OWX720948 PGQ720947:PGT720948 PQM720947:PQP720948 QAI720947:QAL720948 QKE720947:QKH720948 QUA720947:QUD720948 RDW720947:RDZ720948 RNS720947:RNV720948 RXO720947:RXR720948 SHK720947:SHN720948 SRG720947:SRJ720948 TBC720947:TBF720948 TKY720947:TLB720948 TUU720947:TUX720948 UEQ720947:UET720948 UOM720947:UOP720948 UYI720947:UYL720948 VIE720947:VIH720948 VSA720947:VSD720948 WBW720947:WBZ720948 WLS720947:WLV720948 WVO720947:WVR720948 G786483:J786484 JC786483:JF786484 SY786483:TB786484 ACU786483:ACX786484 AMQ786483:AMT786484 AWM786483:AWP786484 BGI786483:BGL786484 BQE786483:BQH786484 CAA786483:CAD786484 CJW786483:CJZ786484 CTS786483:CTV786484 DDO786483:DDR786484 DNK786483:DNN786484 DXG786483:DXJ786484 EHC786483:EHF786484 EQY786483:ERB786484 FAU786483:FAX786484 FKQ786483:FKT786484 FUM786483:FUP786484 GEI786483:GEL786484 GOE786483:GOH786484 GYA786483:GYD786484 HHW786483:HHZ786484 HRS786483:HRV786484 IBO786483:IBR786484 ILK786483:ILN786484 IVG786483:IVJ786484 JFC786483:JFF786484 JOY786483:JPB786484 JYU786483:JYX786484 KIQ786483:KIT786484 KSM786483:KSP786484 LCI786483:LCL786484 LME786483:LMH786484 LWA786483:LWD786484 MFW786483:MFZ786484 MPS786483:MPV786484 MZO786483:MZR786484 NJK786483:NJN786484 NTG786483:NTJ786484 ODC786483:ODF786484 OMY786483:ONB786484 OWU786483:OWX786484 PGQ786483:PGT786484 PQM786483:PQP786484 QAI786483:QAL786484 QKE786483:QKH786484 QUA786483:QUD786484 RDW786483:RDZ786484 RNS786483:RNV786484 RXO786483:RXR786484 SHK786483:SHN786484 SRG786483:SRJ786484 TBC786483:TBF786484 TKY786483:TLB786484 TUU786483:TUX786484 UEQ786483:UET786484 UOM786483:UOP786484 UYI786483:UYL786484 VIE786483:VIH786484 VSA786483:VSD786484 WBW786483:WBZ786484 WLS786483:WLV786484 WVO786483:WVR786484 G852019:J852020 JC852019:JF852020 SY852019:TB852020 ACU852019:ACX852020 AMQ852019:AMT852020 AWM852019:AWP852020 BGI852019:BGL852020 BQE852019:BQH852020 CAA852019:CAD852020 CJW852019:CJZ852020 CTS852019:CTV852020 DDO852019:DDR852020 DNK852019:DNN852020 DXG852019:DXJ852020 EHC852019:EHF852020 EQY852019:ERB852020 FAU852019:FAX852020 FKQ852019:FKT852020 FUM852019:FUP852020 GEI852019:GEL852020 GOE852019:GOH852020 GYA852019:GYD852020 HHW852019:HHZ852020 HRS852019:HRV852020 IBO852019:IBR852020 ILK852019:ILN852020 IVG852019:IVJ852020 JFC852019:JFF852020 JOY852019:JPB852020 JYU852019:JYX852020 KIQ852019:KIT852020 KSM852019:KSP852020 LCI852019:LCL852020 LME852019:LMH852020 LWA852019:LWD852020 MFW852019:MFZ852020 MPS852019:MPV852020 MZO852019:MZR852020 NJK852019:NJN852020 NTG852019:NTJ852020 ODC852019:ODF852020 OMY852019:ONB852020 OWU852019:OWX852020 PGQ852019:PGT852020 PQM852019:PQP852020 QAI852019:QAL852020 QKE852019:QKH852020 QUA852019:QUD852020 RDW852019:RDZ852020 RNS852019:RNV852020 RXO852019:RXR852020 SHK852019:SHN852020 SRG852019:SRJ852020 TBC852019:TBF852020 TKY852019:TLB852020 TUU852019:TUX852020 UEQ852019:UET852020 UOM852019:UOP852020 UYI852019:UYL852020 VIE852019:VIH852020 VSA852019:VSD852020 WBW852019:WBZ852020 WLS852019:WLV852020 WVO852019:WVR852020 G917555:J917556 JC917555:JF917556 SY917555:TB917556 ACU917555:ACX917556 AMQ917555:AMT917556 AWM917555:AWP917556 BGI917555:BGL917556 BQE917555:BQH917556 CAA917555:CAD917556 CJW917555:CJZ917556 CTS917555:CTV917556 DDO917555:DDR917556 DNK917555:DNN917556 DXG917555:DXJ917556 EHC917555:EHF917556 EQY917555:ERB917556 FAU917555:FAX917556 FKQ917555:FKT917556 FUM917555:FUP917556 GEI917555:GEL917556 GOE917555:GOH917556 GYA917555:GYD917556 HHW917555:HHZ917556 HRS917555:HRV917556 IBO917555:IBR917556 ILK917555:ILN917556 IVG917555:IVJ917556 JFC917555:JFF917556 JOY917555:JPB917556 JYU917555:JYX917556 KIQ917555:KIT917556 KSM917555:KSP917556 LCI917555:LCL917556 LME917555:LMH917556 LWA917555:LWD917556 MFW917555:MFZ917556 MPS917555:MPV917556 MZO917555:MZR917556 NJK917555:NJN917556 NTG917555:NTJ917556 ODC917555:ODF917556 OMY917555:ONB917556 OWU917555:OWX917556 PGQ917555:PGT917556 PQM917555:PQP917556 QAI917555:QAL917556 QKE917555:QKH917556 QUA917555:QUD917556 RDW917555:RDZ917556 RNS917555:RNV917556 RXO917555:RXR917556 SHK917555:SHN917556 SRG917555:SRJ917556 TBC917555:TBF917556 TKY917555:TLB917556 TUU917555:TUX917556 UEQ917555:UET917556 UOM917555:UOP917556 UYI917555:UYL917556 VIE917555:VIH917556 VSA917555:VSD917556 WBW917555:WBZ917556 WLS917555:WLV917556 WVO917555:WVR917556 G983091:J983092 JC983091:JF983092 SY983091:TB983092 ACU983091:ACX983092 AMQ983091:AMT983092 AWM983091:AWP983092 BGI983091:BGL983092 BQE983091:BQH983092 CAA983091:CAD983092 CJW983091:CJZ983092 CTS983091:CTV983092 DDO983091:DDR983092 DNK983091:DNN983092 DXG983091:DXJ983092 EHC983091:EHF983092 EQY983091:ERB983092 FAU983091:FAX983092 FKQ983091:FKT983092 FUM983091:FUP983092 GEI983091:GEL983092 GOE983091:GOH983092 GYA983091:GYD983092 HHW983091:HHZ983092 HRS983091:HRV983092 IBO983091:IBR983092 ILK983091:ILN983092 IVG983091:IVJ983092 JFC983091:JFF983092 JOY983091:JPB983092 JYU983091:JYX983092 KIQ983091:KIT983092 KSM983091:KSP983092 LCI983091:LCL983092 LME983091:LMH983092 LWA983091:LWD983092 MFW983091:MFZ983092 MPS983091:MPV983092 MZO983091:MZR983092 NJK983091:NJN983092 NTG983091:NTJ983092 ODC983091:ODF983092 OMY983091:ONB983092 OWU983091:OWX983092 PGQ983091:PGT983092 PQM983091:PQP983092 QAI983091:QAL983092 QKE983091:QKH983092 QUA983091:QUD983092 RDW983091:RDZ983092 RNS983091:RNV983092 RXO983091:RXR983092 SHK983091:SHN983092 SRG983091:SRJ983092 TBC983091:TBF983092 TKY983091:TLB983092 TUU983091:TUX983092 UEQ983091:UET983092 UOM983091:UOP983092 UYI983091:UYL983092 VIE983091:VIH983092 VSA983091:VSD983092 WBW983091:WBZ983092 WLS983091:WLV983092 WVO983091:WVR983092 E20:F21 JA20:JB21 SW20:SX21 ACS20:ACT21 AMO20:AMP21 AWK20:AWL21 BGG20:BGH21 BQC20:BQD21 BZY20:BZZ21 CJU20:CJV21 CTQ20:CTR21 DDM20:DDN21 DNI20:DNJ21 DXE20:DXF21 EHA20:EHB21 EQW20:EQX21 FAS20:FAT21 FKO20:FKP21 FUK20:FUL21 GEG20:GEH21 GOC20:GOD21 GXY20:GXZ21 HHU20:HHV21 HRQ20:HRR21 IBM20:IBN21 ILI20:ILJ21 IVE20:IVF21 JFA20:JFB21 JOW20:JOX21 JYS20:JYT21 KIO20:KIP21 KSK20:KSL21 LCG20:LCH21 LMC20:LMD21 LVY20:LVZ21 MFU20:MFV21 MPQ20:MPR21 MZM20:MZN21 NJI20:NJJ21 NTE20:NTF21 ODA20:ODB21 OMW20:OMX21 OWS20:OWT21 PGO20:PGP21 PQK20:PQL21 QAG20:QAH21 QKC20:QKD21 QTY20:QTZ21 RDU20:RDV21 RNQ20:RNR21 RXM20:RXN21 SHI20:SHJ21 SRE20:SRF21 TBA20:TBB21 TKW20:TKX21 TUS20:TUT21 UEO20:UEP21 UOK20:UOL21 UYG20:UYH21 VIC20:VID21 VRY20:VRZ21 WBU20:WBV21 WLQ20:WLR21 WVM20:WVN21 E65589:F65590 JA65589:JB65590 SW65589:SX65590 ACS65589:ACT65590 AMO65589:AMP65590 AWK65589:AWL65590 BGG65589:BGH65590 BQC65589:BQD65590 BZY65589:BZZ65590 CJU65589:CJV65590 CTQ65589:CTR65590 DDM65589:DDN65590 DNI65589:DNJ65590 DXE65589:DXF65590 EHA65589:EHB65590 EQW65589:EQX65590 FAS65589:FAT65590 FKO65589:FKP65590 FUK65589:FUL65590 GEG65589:GEH65590 GOC65589:GOD65590 GXY65589:GXZ65590 HHU65589:HHV65590 HRQ65589:HRR65590 IBM65589:IBN65590 ILI65589:ILJ65590 IVE65589:IVF65590 JFA65589:JFB65590 JOW65589:JOX65590 JYS65589:JYT65590 KIO65589:KIP65590 KSK65589:KSL65590 LCG65589:LCH65590 LMC65589:LMD65590 LVY65589:LVZ65590 MFU65589:MFV65590 MPQ65589:MPR65590 MZM65589:MZN65590 NJI65589:NJJ65590 NTE65589:NTF65590 ODA65589:ODB65590 OMW65589:OMX65590 OWS65589:OWT65590 PGO65589:PGP65590 PQK65589:PQL65590 QAG65589:QAH65590 QKC65589:QKD65590 QTY65589:QTZ65590 RDU65589:RDV65590 RNQ65589:RNR65590 RXM65589:RXN65590 SHI65589:SHJ65590 SRE65589:SRF65590 TBA65589:TBB65590 TKW65589:TKX65590 TUS65589:TUT65590 UEO65589:UEP65590 UOK65589:UOL65590 UYG65589:UYH65590 VIC65589:VID65590 VRY65589:VRZ65590 WBU65589:WBV65590 WLQ65589:WLR65590 WVM65589:WVN65590 E131125:F131126 JA131125:JB131126 SW131125:SX131126 ACS131125:ACT131126 AMO131125:AMP131126 AWK131125:AWL131126 BGG131125:BGH131126 BQC131125:BQD131126 BZY131125:BZZ131126 CJU131125:CJV131126 CTQ131125:CTR131126 DDM131125:DDN131126 DNI131125:DNJ131126 DXE131125:DXF131126 EHA131125:EHB131126 EQW131125:EQX131126 FAS131125:FAT131126 FKO131125:FKP131126 FUK131125:FUL131126 GEG131125:GEH131126 GOC131125:GOD131126 GXY131125:GXZ131126 HHU131125:HHV131126 HRQ131125:HRR131126 IBM131125:IBN131126 ILI131125:ILJ131126 IVE131125:IVF131126 JFA131125:JFB131126 JOW131125:JOX131126 JYS131125:JYT131126 KIO131125:KIP131126 KSK131125:KSL131126 LCG131125:LCH131126 LMC131125:LMD131126 LVY131125:LVZ131126 MFU131125:MFV131126 MPQ131125:MPR131126 MZM131125:MZN131126 NJI131125:NJJ131126 NTE131125:NTF131126 ODA131125:ODB131126 OMW131125:OMX131126 OWS131125:OWT131126 PGO131125:PGP131126 PQK131125:PQL131126 QAG131125:QAH131126 QKC131125:QKD131126 QTY131125:QTZ131126 RDU131125:RDV131126 RNQ131125:RNR131126 RXM131125:RXN131126 SHI131125:SHJ131126 SRE131125:SRF131126 TBA131125:TBB131126 TKW131125:TKX131126 TUS131125:TUT131126 UEO131125:UEP131126 UOK131125:UOL131126 UYG131125:UYH131126 VIC131125:VID131126 VRY131125:VRZ131126 WBU131125:WBV131126 WLQ131125:WLR131126 WVM131125:WVN131126 E196661:F196662 JA196661:JB196662 SW196661:SX196662 ACS196661:ACT196662 AMO196661:AMP196662 AWK196661:AWL196662 BGG196661:BGH196662 BQC196661:BQD196662 BZY196661:BZZ196662 CJU196661:CJV196662 CTQ196661:CTR196662 DDM196661:DDN196662 DNI196661:DNJ196662 DXE196661:DXF196662 EHA196661:EHB196662 EQW196661:EQX196662 FAS196661:FAT196662 FKO196661:FKP196662 FUK196661:FUL196662 GEG196661:GEH196662 GOC196661:GOD196662 GXY196661:GXZ196662 HHU196661:HHV196662 HRQ196661:HRR196662 IBM196661:IBN196662 ILI196661:ILJ196662 IVE196661:IVF196662 JFA196661:JFB196662 JOW196661:JOX196662 JYS196661:JYT196662 KIO196661:KIP196662 KSK196661:KSL196662 LCG196661:LCH196662 LMC196661:LMD196662 LVY196661:LVZ196662 MFU196661:MFV196662 MPQ196661:MPR196662 MZM196661:MZN196662 NJI196661:NJJ196662 NTE196661:NTF196662 ODA196661:ODB196662 OMW196661:OMX196662 OWS196661:OWT196662 PGO196661:PGP196662 PQK196661:PQL196662 QAG196661:QAH196662 QKC196661:QKD196662 QTY196661:QTZ196662 RDU196661:RDV196662 RNQ196661:RNR196662 RXM196661:RXN196662 SHI196661:SHJ196662 SRE196661:SRF196662 TBA196661:TBB196662 TKW196661:TKX196662 TUS196661:TUT196662 UEO196661:UEP196662 UOK196661:UOL196662 UYG196661:UYH196662 VIC196661:VID196662 VRY196661:VRZ196662 WBU196661:WBV196662 WLQ196661:WLR196662 WVM196661:WVN196662 E262197:F262198 JA262197:JB262198 SW262197:SX262198 ACS262197:ACT262198 AMO262197:AMP262198 AWK262197:AWL262198 BGG262197:BGH262198 BQC262197:BQD262198 BZY262197:BZZ262198 CJU262197:CJV262198 CTQ262197:CTR262198 DDM262197:DDN262198 DNI262197:DNJ262198 DXE262197:DXF262198 EHA262197:EHB262198 EQW262197:EQX262198 FAS262197:FAT262198 FKO262197:FKP262198 FUK262197:FUL262198 GEG262197:GEH262198 GOC262197:GOD262198 GXY262197:GXZ262198 HHU262197:HHV262198 HRQ262197:HRR262198 IBM262197:IBN262198 ILI262197:ILJ262198 IVE262197:IVF262198 JFA262197:JFB262198 JOW262197:JOX262198 JYS262197:JYT262198 KIO262197:KIP262198 KSK262197:KSL262198 LCG262197:LCH262198 LMC262197:LMD262198 LVY262197:LVZ262198 MFU262197:MFV262198 MPQ262197:MPR262198 MZM262197:MZN262198 NJI262197:NJJ262198 NTE262197:NTF262198 ODA262197:ODB262198 OMW262197:OMX262198 OWS262197:OWT262198 PGO262197:PGP262198 PQK262197:PQL262198 QAG262197:QAH262198 QKC262197:QKD262198 QTY262197:QTZ262198 RDU262197:RDV262198 RNQ262197:RNR262198 RXM262197:RXN262198 SHI262197:SHJ262198 SRE262197:SRF262198 TBA262197:TBB262198 TKW262197:TKX262198 TUS262197:TUT262198 UEO262197:UEP262198 UOK262197:UOL262198 UYG262197:UYH262198 VIC262197:VID262198 VRY262197:VRZ262198 WBU262197:WBV262198 WLQ262197:WLR262198 WVM262197:WVN262198 E327733:F327734 JA327733:JB327734 SW327733:SX327734 ACS327733:ACT327734 AMO327733:AMP327734 AWK327733:AWL327734 BGG327733:BGH327734 BQC327733:BQD327734 BZY327733:BZZ327734 CJU327733:CJV327734 CTQ327733:CTR327734 DDM327733:DDN327734 DNI327733:DNJ327734 DXE327733:DXF327734 EHA327733:EHB327734 EQW327733:EQX327734 FAS327733:FAT327734 FKO327733:FKP327734 FUK327733:FUL327734 GEG327733:GEH327734 GOC327733:GOD327734 GXY327733:GXZ327734 HHU327733:HHV327734 HRQ327733:HRR327734 IBM327733:IBN327734 ILI327733:ILJ327734 IVE327733:IVF327734 JFA327733:JFB327734 JOW327733:JOX327734 JYS327733:JYT327734 KIO327733:KIP327734 KSK327733:KSL327734 LCG327733:LCH327734 LMC327733:LMD327734 LVY327733:LVZ327734 MFU327733:MFV327734 MPQ327733:MPR327734 MZM327733:MZN327734 NJI327733:NJJ327734 NTE327733:NTF327734 ODA327733:ODB327734 OMW327733:OMX327734 OWS327733:OWT327734 PGO327733:PGP327734 PQK327733:PQL327734 QAG327733:QAH327734 QKC327733:QKD327734 QTY327733:QTZ327734 RDU327733:RDV327734 RNQ327733:RNR327734 RXM327733:RXN327734 SHI327733:SHJ327734 SRE327733:SRF327734 TBA327733:TBB327734 TKW327733:TKX327734 TUS327733:TUT327734 UEO327733:UEP327734 UOK327733:UOL327734 UYG327733:UYH327734 VIC327733:VID327734 VRY327733:VRZ327734 WBU327733:WBV327734 WLQ327733:WLR327734 WVM327733:WVN327734 E393269:F393270 JA393269:JB393270 SW393269:SX393270 ACS393269:ACT393270 AMO393269:AMP393270 AWK393269:AWL393270 BGG393269:BGH393270 BQC393269:BQD393270 BZY393269:BZZ393270 CJU393269:CJV393270 CTQ393269:CTR393270 DDM393269:DDN393270 DNI393269:DNJ393270 DXE393269:DXF393270 EHA393269:EHB393270 EQW393269:EQX393270 FAS393269:FAT393270 FKO393269:FKP393270 FUK393269:FUL393270 GEG393269:GEH393270 GOC393269:GOD393270 GXY393269:GXZ393270 HHU393269:HHV393270 HRQ393269:HRR393270 IBM393269:IBN393270 ILI393269:ILJ393270 IVE393269:IVF393270 JFA393269:JFB393270 JOW393269:JOX393270 JYS393269:JYT393270 KIO393269:KIP393270 KSK393269:KSL393270 LCG393269:LCH393270 LMC393269:LMD393270 LVY393269:LVZ393270 MFU393269:MFV393270 MPQ393269:MPR393270 MZM393269:MZN393270 NJI393269:NJJ393270 NTE393269:NTF393270 ODA393269:ODB393270 OMW393269:OMX393270 OWS393269:OWT393270 PGO393269:PGP393270 PQK393269:PQL393270 QAG393269:QAH393270 QKC393269:QKD393270 QTY393269:QTZ393270 RDU393269:RDV393270 RNQ393269:RNR393270 RXM393269:RXN393270 SHI393269:SHJ393270 SRE393269:SRF393270 TBA393269:TBB393270 TKW393269:TKX393270 TUS393269:TUT393270 UEO393269:UEP393270 UOK393269:UOL393270 UYG393269:UYH393270 VIC393269:VID393270 VRY393269:VRZ393270 WBU393269:WBV393270 WLQ393269:WLR393270 WVM393269:WVN393270 E458805:F458806 JA458805:JB458806 SW458805:SX458806 ACS458805:ACT458806 AMO458805:AMP458806 AWK458805:AWL458806 BGG458805:BGH458806 BQC458805:BQD458806 BZY458805:BZZ458806 CJU458805:CJV458806 CTQ458805:CTR458806 DDM458805:DDN458806 DNI458805:DNJ458806 DXE458805:DXF458806 EHA458805:EHB458806 EQW458805:EQX458806 FAS458805:FAT458806 FKO458805:FKP458806 FUK458805:FUL458806 GEG458805:GEH458806 GOC458805:GOD458806 GXY458805:GXZ458806 HHU458805:HHV458806 HRQ458805:HRR458806 IBM458805:IBN458806 ILI458805:ILJ458806 IVE458805:IVF458806 JFA458805:JFB458806 JOW458805:JOX458806 JYS458805:JYT458806 KIO458805:KIP458806 KSK458805:KSL458806 LCG458805:LCH458806 LMC458805:LMD458806 LVY458805:LVZ458806 MFU458805:MFV458806 MPQ458805:MPR458806 MZM458805:MZN458806 NJI458805:NJJ458806 NTE458805:NTF458806 ODA458805:ODB458806 OMW458805:OMX458806 OWS458805:OWT458806 PGO458805:PGP458806 PQK458805:PQL458806 QAG458805:QAH458806 QKC458805:QKD458806 QTY458805:QTZ458806 RDU458805:RDV458806 RNQ458805:RNR458806 RXM458805:RXN458806 SHI458805:SHJ458806 SRE458805:SRF458806 TBA458805:TBB458806 TKW458805:TKX458806 TUS458805:TUT458806 UEO458805:UEP458806 UOK458805:UOL458806 UYG458805:UYH458806 VIC458805:VID458806 VRY458805:VRZ458806 WBU458805:WBV458806 WLQ458805:WLR458806 WVM458805:WVN458806 E524341:F524342 JA524341:JB524342 SW524341:SX524342 ACS524341:ACT524342 AMO524341:AMP524342 AWK524341:AWL524342 BGG524341:BGH524342 BQC524341:BQD524342 BZY524341:BZZ524342 CJU524341:CJV524342 CTQ524341:CTR524342 DDM524341:DDN524342 DNI524341:DNJ524342 DXE524341:DXF524342 EHA524341:EHB524342 EQW524341:EQX524342 FAS524341:FAT524342 FKO524341:FKP524342 FUK524341:FUL524342 GEG524341:GEH524342 GOC524341:GOD524342 GXY524341:GXZ524342 HHU524341:HHV524342 HRQ524341:HRR524342 IBM524341:IBN524342 ILI524341:ILJ524342 IVE524341:IVF524342 JFA524341:JFB524342 JOW524341:JOX524342 JYS524341:JYT524342 KIO524341:KIP524342 KSK524341:KSL524342 LCG524341:LCH524342 LMC524341:LMD524342 LVY524341:LVZ524342 MFU524341:MFV524342 MPQ524341:MPR524342 MZM524341:MZN524342 NJI524341:NJJ524342 NTE524341:NTF524342 ODA524341:ODB524342 OMW524341:OMX524342 OWS524341:OWT524342 PGO524341:PGP524342 PQK524341:PQL524342 QAG524341:QAH524342 QKC524341:QKD524342 QTY524341:QTZ524342 RDU524341:RDV524342 RNQ524341:RNR524342 RXM524341:RXN524342 SHI524341:SHJ524342 SRE524341:SRF524342 TBA524341:TBB524342 TKW524341:TKX524342 TUS524341:TUT524342 UEO524341:UEP524342 UOK524341:UOL524342 UYG524341:UYH524342 VIC524341:VID524342 VRY524341:VRZ524342 WBU524341:WBV524342 WLQ524341:WLR524342 WVM524341:WVN524342 E589877:F589878 JA589877:JB589878 SW589877:SX589878 ACS589877:ACT589878 AMO589877:AMP589878 AWK589877:AWL589878 BGG589877:BGH589878 BQC589877:BQD589878 BZY589877:BZZ589878 CJU589877:CJV589878 CTQ589877:CTR589878 DDM589877:DDN589878 DNI589877:DNJ589878 DXE589877:DXF589878 EHA589877:EHB589878 EQW589877:EQX589878 FAS589877:FAT589878 FKO589877:FKP589878 FUK589877:FUL589878 GEG589877:GEH589878 GOC589877:GOD589878 GXY589877:GXZ589878 HHU589877:HHV589878 HRQ589877:HRR589878 IBM589877:IBN589878 ILI589877:ILJ589878 IVE589877:IVF589878 JFA589877:JFB589878 JOW589877:JOX589878 JYS589877:JYT589878 KIO589877:KIP589878 KSK589877:KSL589878 LCG589877:LCH589878 LMC589877:LMD589878 LVY589877:LVZ589878 MFU589877:MFV589878 MPQ589877:MPR589878 MZM589877:MZN589878 NJI589877:NJJ589878 NTE589877:NTF589878 ODA589877:ODB589878 OMW589877:OMX589878 OWS589877:OWT589878 PGO589877:PGP589878 PQK589877:PQL589878 QAG589877:QAH589878 QKC589877:QKD589878 QTY589877:QTZ589878 RDU589877:RDV589878 RNQ589877:RNR589878 RXM589877:RXN589878 SHI589877:SHJ589878 SRE589877:SRF589878 TBA589877:TBB589878 TKW589877:TKX589878 TUS589877:TUT589878 UEO589877:UEP589878 UOK589877:UOL589878 UYG589877:UYH589878 VIC589877:VID589878 VRY589877:VRZ589878 WBU589877:WBV589878 WLQ589877:WLR589878 WVM589877:WVN589878 E655413:F655414 JA655413:JB655414 SW655413:SX655414 ACS655413:ACT655414 AMO655413:AMP655414 AWK655413:AWL655414 BGG655413:BGH655414 BQC655413:BQD655414 BZY655413:BZZ655414 CJU655413:CJV655414 CTQ655413:CTR655414 DDM655413:DDN655414 DNI655413:DNJ655414 DXE655413:DXF655414 EHA655413:EHB655414 EQW655413:EQX655414 FAS655413:FAT655414 FKO655413:FKP655414 FUK655413:FUL655414 GEG655413:GEH655414 GOC655413:GOD655414 GXY655413:GXZ655414 HHU655413:HHV655414 HRQ655413:HRR655414 IBM655413:IBN655414 ILI655413:ILJ655414 IVE655413:IVF655414 JFA655413:JFB655414 JOW655413:JOX655414 JYS655413:JYT655414 KIO655413:KIP655414 KSK655413:KSL655414 LCG655413:LCH655414 LMC655413:LMD655414 LVY655413:LVZ655414 MFU655413:MFV655414 MPQ655413:MPR655414 MZM655413:MZN655414 NJI655413:NJJ655414 NTE655413:NTF655414 ODA655413:ODB655414 OMW655413:OMX655414 OWS655413:OWT655414 PGO655413:PGP655414 PQK655413:PQL655414 QAG655413:QAH655414 QKC655413:QKD655414 QTY655413:QTZ655414 RDU655413:RDV655414 RNQ655413:RNR655414 RXM655413:RXN655414 SHI655413:SHJ655414 SRE655413:SRF655414 TBA655413:TBB655414 TKW655413:TKX655414 TUS655413:TUT655414 UEO655413:UEP655414 UOK655413:UOL655414 UYG655413:UYH655414 VIC655413:VID655414 VRY655413:VRZ655414 WBU655413:WBV655414 WLQ655413:WLR655414 WVM655413:WVN655414 E720949:F720950 JA720949:JB720950 SW720949:SX720950 ACS720949:ACT720950 AMO720949:AMP720950 AWK720949:AWL720950 BGG720949:BGH720950 BQC720949:BQD720950 BZY720949:BZZ720950 CJU720949:CJV720950 CTQ720949:CTR720950 DDM720949:DDN720950 DNI720949:DNJ720950 DXE720949:DXF720950 EHA720949:EHB720950 EQW720949:EQX720950 FAS720949:FAT720950 FKO720949:FKP720950 FUK720949:FUL720950 GEG720949:GEH720950 GOC720949:GOD720950 GXY720949:GXZ720950 HHU720949:HHV720950 HRQ720949:HRR720950 IBM720949:IBN720950 ILI720949:ILJ720950 IVE720949:IVF720950 JFA720949:JFB720950 JOW720949:JOX720950 JYS720949:JYT720950 KIO720949:KIP720950 KSK720949:KSL720950 LCG720949:LCH720950 LMC720949:LMD720950 LVY720949:LVZ720950 MFU720949:MFV720950 MPQ720949:MPR720950 MZM720949:MZN720950 NJI720949:NJJ720950 NTE720949:NTF720950 ODA720949:ODB720950 OMW720949:OMX720950 OWS720949:OWT720950 PGO720949:PGP720950 PQK720949:PQL720950 QAG720949:QAH720950 QKC720949:QKD720950 QTY720949:QTZ720950 RDU720949:RDV720950 RNQ720949:RNR720950 RXM720949:RXN720950 SHI720949:SHJ720950 SRE720949:SRF720950 TBA720949:TBB720950 TKW720949:TKX720950 TUS720949:TUT720950 UEO720949:UEP720950 UOK720949:UOL720950 UYG720949:UYH720950 VIC720949:VID720950 VRY720949:VRZ720950 WBU720949:WBV720950 WLQ720949:WLR720950 WVM720949:WVN720950 E786485:F786486 JA786485:JB786486 SW786485:SX786486 ACS786485:ACT786486 AMO786485:AMP786486 AWK786485:AWL786486 BGG786485:BGH786486 BQC786485:BQD786486 BZY786485:BZZ786486 CJU786485:CJV786486 CTQ786485:CTR786486 DDM786485:DDN786486 DNI786485:DNJ786486 DXE786485:DXF786486 EHA786485:EHB786486 EQW786485:EQX786486 FAS786485:FAT786486 FKO786485:FKP786486 FUK786485:FUL786486 GEG786485:GEH786486 GOC786485:GOD786486 GXY786485:GXZ786486 HHU786485:HHV786486 HRQ786485:HRR786486 IBM786485:IBN786486 ILI786485:ILJ786486 IVE786485:IVF786486 JFA786485:JFB786486 JOW786485:JOX786486 JYS786485:JYT786486 KIO786485:KIP786486 KSK786485:KSL786486 LCG786485:LCH786486 LMC786485:LMD786486 LVY786485:LVZ786486 MFU786485:MFV786486 MPQ786485:MPR786486 MZM786485:MZN786486 NJI786485:NJJ786486 NTE786485:NTF786486 ODA786485:ODB786486 OMW786485:OMX786486 OWS786485:OWT786486 PGO786485:PGP786486 PQK786485:PQL786486 QAG786485:QAH786486 QKC786485:QKD786486 QTY786485:QTZ786486 RDU786485:RDV786486 RNQ786485:RNR786486 RXM786485:RXN786486 SHI786485:SHJ786486 SRE786485:SRF786486 TBA786485:TBB786486 TKW786485:TKX786486 TUS786485:TUT786486 UEO786485:UEP786486 UOK786485:UOL786486 UYG786485:UYH786486 VIC786485:VID786486 VRY786485:VRZ786486 WBU786485:WBV786486 WLQ786485:WLR786486 WVM786485:WVN786486 E852021:F852022 JA852021:JB852022 SW852021:SX852022 ACS852021:ACT852022 AMO852021:AMP852022 AWK852021:AWL852022 BGG852021:BGH852022 BQC852021:BQD852022 BZY852021:BZZ852022 CJU852021:CJV852022 CTQ852021:CTR852022 DDM852021:DDN852022 DNI852021:DNJ852022 DXE852021:DXF852022 EHA852021:EHB852022 EQW852021:EQX852022 FAS852021:FAT852022 FKO852021:FKP852022 FUK852021:FUL852022 GEG852021:GEH852022 GOC852021:GOD852022 GXY852021:GXZ852022 HHU852021:HHV852022 HRQ852021:HRR852022 IBM852021:IBN852022 ILI852021:ILJ852022 IVE852021:IVF852022 JFA852021:JFB852022 JOW852021:JOX852022 JYS852021:JYT852022 KIO852021:KIP852022 KSK852021:KSL852022 LCG852021:LCH852022 LMC852021:LMD852022 LVY852021:LVZ852022 MFU852021:MFV852022 MPQ852021:MPR852022 MZM852021:MZN852022 NJI852021:NJJ852022 NTE852021:NTF852022 ODA852021:ODB852022 OMW852021:OMX852022 OWS852021:OWT852022 PGO852021:PGP852022 PQK852021:PQL852022 QAG852021:QAH852022 QKC852021:QKD852022 QTY852021:QTZ852022 RDU852021:RDV852022 RNQ852021:RNR852022 RXM852021:RXN852022 SHI852021:SHJ852022 SRE852021:SRF852022 TBA852021:TBB852022 TKW852021:TKX852022 TUS852021:TUT852022 UEO852021:UEP852022 UOK852021:UOL852022 UYG852021:UYH852022 VIC852021:VID852022 VRY852021:VRZ852022 WBU852021:WBV852022 WLQ852021:WLR852022 WVM852021:WVN852022 E917557:F917558 JA917557:JB917558 SW917557:SX917558 ACS917557:ACT917558 AMO917557:AMP917558 AWK917557:AWL917558 BGG917557:BGH917558 BQC917557:BQD917558 BZY917557:BZZ917558 CJU917557:CJV917558 CTQ917557:CTR917558 DDM917557:DDN917558 DNI917557:DNJ917558 DXE917557:DXF917558 EHA917557:EHB917558 EQW917557:EQX917558 FAS917557:FAT917558 FKO917557:FKP917558 FUK917557:FUL917558 GEG917557:GEH917558 GOC917557:GOD917558 GXY917557:GXZ917558 HHU917557:HHV917558 HRQ917557:HRR917558 IBM917557:IBN917558 ILI917557:ILJ917558 IVE917557:IVF917558 JFA917557:JFB917558 JOW917557:JOX917558 JYS917557:JYT917558 KIO917557:KIP917558 KSK917557:KSL917558 LCG917557:LCH917558 LMC917557:LMD917558 LVY917557:LVZ917558 MFU917557:MFV917558 MPQ917557:MPR917558 MZM917557:MZN917558 NJI917557:NJJ917558 NTE917557:NTF917558 ODA917557:ODB917558 OMW917557:OMX917558 OWS917557:OWT917558 PGO917557:PGP917558 PQK917557:PQL917558 QAG917557:QAH917558 QKC917557:QKD917558 QTY917557:QTZ917558 RDU917557:RDV917558 RNQ917557:RNR917558 RXM917557:RXN917558 SHI917557:SHJ917558 SRE917557:SRF917558 TBA917557:TBB917558 TKW917557:TKX917558 TUS917557:TUT917558 UEO917557:UEP917558 UOK917557:UOL917558 UYG917557:UYH917558 VIC917557:VID917558 VRY917557:VRZ917558 WBU917557:WBV917558 WLQ917557:WLR917558 WVM917557:WVN917558 E983093:F983094 JA983093:JB983094 SW983093:SX983094 ACS983093:ACT983094 AMO983093:AMP983094 AWK983093:AWL983094 BGG983093:BGH983094 BQC983093:BQD983094 BZY983093:BZZ983094 CJU983093:CJV983094 CTQ983093:CTR983094 DDM983093:DDN983094 DNI983093:DNJ983094 DXE983093:DXF983094 EHA983093:EHB983094 EQW983093:EQX983094 FAS983093:FAT983094 FKO983093:FKP983094 FUK983093:FUL983094 GEG983093:GEH983094 GOC983093:GOD983094 GXY983093:GXZ983094 HHU983093:HHV983094 HRQ983093:HRR983094 IBM983093:IBN983094 ILI983093:ILJ983094 IVE983093:IVF983094 JFA983093:JFB983094 JOW983093:JOX983094 JYS983093:JYT983094 KIO983093:KIP983094 KSK983093:KSL983094 LCG983093:LCH983094 LMC983093:LMD983094 LVY983093:LVZ983094 MFU983093:MFV983094 MPQ983093:MPR983094 MZM983093:MZN983094 NJI983093:NJJ983094 NTE983093:NTF983094 ODA983093:ODB983094 OMW983093:OMX983094 OWS983093:OWT983094 PGO983093:PGP983094 PQK983093:PQL983094 QAG983093:QAH983094 QKC983093:QKD983094 QTY983093:QTZ983094 RDU983093:RDV983094 RNQ983093:RNR983094 RXM983093:RXN983094 SHI983093:SHJ983094 SRE983093:SRF983094 TBA983093:TBB983094 TKW983093:TKX983094 TUS983093:TUT983094 UEO983093:UEP983094 UOK983093:UOL983094 UYG983093:UYH983094 VIC983093:VID983094 VRY983093:VRZ983094 WBU983093:WBV983094 WLQ983093:WLR983094 WVM983093:WVN983094 G22 JC22 SY22 ACU22 AMQ22 AWM22 BGI22 BQE22 CAA22 CJW22 CTS22 DDO22 DNK22 DXG22 EHC22 EQY22 FAU22 FKQ22 FUM22 GEI22 GOE22 GYA22 HHW22 HRS22 IBO22 ILK22 IVG22 JFC22 JOY22 JYU22 KIQ22 KSM22 LCI22 LME22 LWA22 MFW22 MPS22 MZO22 NJK22 NTG22 ODC22 OMY22 OWU22 PGQ22 PQM22 QAI22 QKE22 QUA22 RDW22 RNS22 RXO22 SHK22 SRG22 TBC22 TKY22 TUU22 UEQ22 UOM22 UYI22 VIE22 VSA22 WBW22 WLS22 WVO22 G65591 JC65591 SY65591 ACU65591 AMQ65591 AWM65591 BGI65591 BQE65591 CAA65591 CJW65591 CTS65591 DDO65591 DNK65591 DXG65591 EHC65591 EQY65591 FAU65591 FKQ65591 FUM65591 GEI65591 GOE65591 GYA65591 HHW65591 HRS65591 IBO65591 ILK65591 IVG65591 JFC65591 JOY65591 JYU65591 KIQ65591 KSM65591 LCI65591 LME65591 LWA65591 MFW65591 MPS65591 MZO65591 NJK65591 NTG65591 ODC65591 OMY65591 OWU65591 PGQ65591 PQM65591 QAI65591 QKE65591 QUA65591 RDW65591 RNS65591 RXO65591 SHK65591 SRG65591 TBC65591 TKY65591 TUU65591 UEQ65591 UOM65591 UYI65591 VIE65591 VSA65591 WBW65591 WLS65591 WVO65591 G131127 JC131127 SY131127 ACU131127 AMQ131127 AWM131127 BGI131127 BQE131127 CAA131127 CJW131127 CTS131127 DDO131127 DNK131127 DXG131127 EHC131127 EQY131127 FAU131127 FKQ131127 FUM131127 GEI131127 GOE131127 GYA131127 HHW131127 HRS131127 IBO131127 ILK131127 IVG131127 JFC131127 JOY131127 JYU131127 KIQ131127 KSM131127 LCI131127 LME131127 LWA131127 MFW131127 MPS131127 MZO131127 NJK131127 NTG131127 ODC131127 OMY131127 OWU131127 PGQ131127 PQM131127 QAI131127 QKE131127 QUA131127 RDW131127 RNS131127 RXO131127 SHK131127 SRG131127 TBC131127 TKY131127 TUU131127 UEQ131127 UOM131127 UYI131127 VIE131127 VSA131127 WBW131127 WLS131127 WVO131127 G196663 JC196663 SY196663 ACU196663 AMQ196663 AWM196663 BGI196663 BQE196663 CAA196663 CJW196663 CTS196663 DDO196663 DNK196663 DXG196663 EHC196663 EQY196663 FAU196663 FKQ196663 FUM196663 GEI196663 GOE196663 GYA196663 HHW196663 HRS196663 IBO196663 ILK196663 IVG196663 JFC196663 JOY196663 JYU196663 KIQ196663 KSM196663 LCI196663 LME196663 LWA196663 MFW196663 MPS196663 MZO196663 NJK196663 NTG196663 ODC196663 OMY196663 OWU196663 PGQ196663 PQM196663 QAI196663 QKE196663 QUA196663 RDW196663 RNS196663 RXO196663 SHK196663 SRG196663 TBC196663 TKY196663 TUU196663 UEQ196663 UOM196663 UYI196663 VIE196663 VSA196663 WBW196663 WLS196663 WVO196663 G262199 JC262199 SY262199 ACU262199 AMQ262199 AWM262199 BGI262199 BQE262199 CAA262199 CJW262199 CTS262199 DDO262199 DNK262199 DXG262199 EHC262199 EQY262199 FAU262199 FKQ262199 FUM262199 GEI262199 GOE262199 GYA262199 HHW262199 HRS262199 IBO262199 ILK262199 IVG262199 JFC262199 JOY262199 JYU262199 KIQ262199 KSM262199 LCI262199 LME262199 LWA262199 MFW262199 MPS262199 MZO262199 NJK262199 NTG262199 ODC262199 OMY262199 OWU262199 PGQ262199 PQM262199 QAI262199 QKE262199 QUA262199 RDW262199 RNS262199 RXO262199 SHK262199 SRG262199 TBC262199 TKY262199 TUU262199 UEQ262199 UOM262199 UYI262199 VIE262199 VSA262199 WBW262199 WLS262199 WVO262199 G327735 JC327735 SY327735 ACU327735 AMQ327735 AWM327735 BGI327735 BQE327735 CAA327735 CJW327735 CTS327735 DDO327735 DNK327735 DXG327735 EHC327735 EQY327735 FAU327735 FKQ327735 FUM327735 GEI327735 GOE327735 GYA327735 HHW327735 HRS327735 IBO327735 ILK327735 IVG327735 JFC327735 JOY327735 JYU327735 KIQ327735 KSM327735 LCI327735 LME327735 LWA327735 MFW327735 MPS327735 MZO327735 NJK327735 NTG327735 ODC327735 OMY327735 OWU327735 PGQ327735 PQM327735 QAI327735 QKE327735 QUA327735 RDW327735 RNS327735 RXO327735 SHK327735 SRG327735 TBC327735 TKY327735 TUU327735 UEQ327735 UOM327735 UYI327735 VIE327735 VSA327735 WBW327735 WLS327735 WVO327735 G393271 JC393271 SY393271 ACU393271 AMQ393271 AWM393271 BGI393271 BQE393271 CAA393271 CJW393271 CTS393271 DDO393271 DNK393271 DXG393271 EHC393271 EQY393271 FAU393271 FKQ393271 FUM393271 GEI393271 GOE393271 GYA393271 HHW393271 HRS393271 IBO393271 ILK393271 IVG393271 JFC393271 JOY393271 JYU393271 KIQ393271 KSM393271 LCI393271 LME393271 LWA393271 MFW393271 MPS393271 MZO393271 NJK393271 NTG393271 ODC393271 OMY393271 OWU393271 PGQ393271 PQM393271 QAI393271 QKE393271 QUA393271 RDW393271 RNS393271 RXO393271 SHK393271 SRG393271 TBC393271 TKY393271 TUU393271 UEQ393271 UOM393271 UYI393271 VIE393271 VSA393271 WBW393271 WLS393271 WVO393271 G458807 JC458807 SY458807 ACU458807 AMQ458807 AWM458807 BGI458807 BQE458807 CAA458807 CJW458807 CTS458807 DDO458807 DNK458807 DXG458807 EHC458807 EQY458807 FAU458807 FKQ458807 FUM458807 GEI458807 GOE458807 GYA458807 HHW458807 HRS458807 IBO458807 ILK458807 IVG458807 JFC458807 JOY458807 JYU458807 KIQ458807 KSM458807 LCI458807 LME458807 LWA458807 MFW458807 MPS458807 MZO458807 NJK458807 NTG458807 ODC458807 OMY458807 OWU458807 PGQ458807 PQM458807 QAI458807 QKE458807 QUA458807 RDW458807 RNS458807 RXO458807 SHK458807 SRG458807 TBC458807 TKY458807 TUU458807 UEQ458807 UOM458807 UYI458807 VIE458807 VSA458807 WBW458807 WLS458807 WVO458807 G524343 JC524343 SY524343 ACU524343 AMQ524343 AWM524343 BGI524343 BQE524343 CAA524343 CJW524343 CTS524343 DDO524343 DNK524343 DXG524343 EHC524343 EQY524343 FAU524343 FKQ524343 FUM524343 GEI524343 GOE524343 GYA524343 HHW524343 HRS524343 IBO524343 ILK524343 IVG524343 JFC524343 JOY524343 JYU524343 KIQ524343 KSM524343 LCI524343 LME524343 LWA524343 MFW524343 MPS524343 MZO524343 NJK524343 NTG524343 ODC524343 OMY524343 OWU524343 PGQ524343 PQM524343 QAI524343 QKE524343 QUA524343 RDW524343 RNS524343 RXO524343 SHK524343 SRG524343 TBC524343 TKY524343 TUU524343 UEQ524343 UOM524343 UYI524343 VIE524343 VSA524343 WBW524343 WLS524343 WVO524343 G589879 JC589879 SY589879 ACU589879 AMQ589879 AWM589879 BGI589879 BQE589879 CAA589879 CJW589879 CTS589879 DDO589879 DNK589879 DXG589879 EHC589879 EQY589879 FAU589879 FKQ589879 FUM589879 GEI589879 GOE589879 GYA589879 HHW589879 HRS589879 IBO589879 ILK589879 IVG589879 JFC589879 JOY589879 JYU589879 KIQ589879 KSM589879 LCI589879 LME589879 LWA589879 MFW589879 MPS589879 MZO589879 NJK589879 NTG589879 ODC589879 OMY589879 OWU589879 PGQ589879 PQM589879 QAI589879 QKE589879 QUA589879 RDW589879 RNS589879 RXO589879 SHK589879 SRG589879 TBC589879 TKY589879 TUU589879 UEQ589879 UOM589879 UYI589879 VIE589879 VSA589879 WBW589879 WLS589879 WVO589879 G655415 JC655415 SY655415 ACU655415 AMQ655415 AWM655415 BGI655415 BQE655415 CAA655415 CJW655415 CTS655415 DDO655415 DNK655415 DXG655415 EHC655415 EQY655415 FAU655415 FKQ655415 FUM655415 GEI655415 GOE655415 GYA655415 HHW655415 HRS655415 IBO655415 ILK655415 IVG655415 JFC655415 JOY655415 JYU655415 KIQ655415 KSM655415 LCI655415 LME655415 LWA655415 MFW655415 MPS655415 MZO655415 NJK655415 NTG655415 ODC655415 OMY655415 OWU655415 PGQ655415 PQM655415 QAI655415 QKE655415 QUA655415 RDW655415 RNS655415 RXO655415 SHK655415 SRG655415 TBC655415 TKY655415 TUU655415 UEQ655415 UOM655415 UYI655415 VIE655415 VSA655415 WBW655415 WLS655415 WVO655415 G720951 JC720951 SY720951 ACU720951 AMQ720951 AWM720951 BGI720951 BQE720951 CAA720951 CJW720951 CTS720951 DDO720951 DNK720951 DXG720951 EHC720951 EQY720951 FAU720951 FKQ720951 FUM720951 GEI720951 GOE720951 GYA720951 HHW720951 HRS720951 IBO720951 ILK720951 IVG720951 JFC720951 JOY720951 JYU720951 KIQ720951 KSM720951 LCI720951 LME720951 LWA720951 MFW720951 MPS720951 MZO720951 NJK720951 NTG720951 ODC720951 OMY720951 OWU720951 PGQ720951 PQM720951 QAI720951 QKE720951 QUA720951 RDW720951 RNS720951 RXO720951 SHK720951 SRG720951 TBC720951 TKY720951 TUU720951 UEQ720951 UOM720951 UYI720951 VIE720951 VSA720951 WBW720951 WLS720951 WVO720951 G786487 JC786487 SY786487 ACU786487 AMQ786487 AWM786487 BGI786487 BQE786487 CAA786487 CJW786487 CTS786487 DDO786487 DNK786487 DXG786487 EHC786487 EQY786487 FAU786487 FKQ786487 FUM786487 GEI786487 GOE786487 GYA786487 HHW786487 HRS786487 IBO786487 ILK786487 IVG786487 JFC786487 JOY786487 JYU786487 KIQ786487 KSM786487 LCI786487 LME786487 LWA786487 MFW786487 MPS786487 MZO786487 NJK786487 NTG786487 ODC786487 OMY786487 OWU786487 PGQ786487 PQM786487 QAI786487 QKE786487 QUA786487 RDW786487 RNS786487 RXO786487 SHK786487 SRG786487 TBC786487 TKY786487 TUU786487 UEQ786487 UOM786487 UYI786487 VIE786487 VSA786487 WBW786487 WLS786487 WVO786487 G852023 JC852023 SY852023 ACU852023 AMQ852023 AWM852023 BGI852023 BQE852023 CAA852023 CJW852023 CTS852023 DDO852023 DNK852023 DXG852023 EHC852023 EQY852023 FAU852023 FKQ852023 FUM852023 GEI852023 GOE852023 GYA852023 HHW852023 HRS852023 IBO852023 ILK852023 IVG852023 JFC852023 JOY852023 JYU852023 KIQ852023 KSM852023 LCI852023 LME852023 LWA852023 MFW852023 MPS852023 MZO852023 NJK852023 NTG852023 ODC852023 OMY852023 OWU852023 PGQ852023 PQM852023 QAI852023 QKE852023 QUA852023 RDW852023 RNS852023 RXO852023 SHK852023 SRG852023 TBC852023 TKY852023 TUU852023 UEQ852023 UOM852023 UYI852023 VIE852023 VSA852023 WBW852023 WLS852023 WVO852023 G917559 JC917559 SY917559 ACU917559 AMQ917559 AWM917559 BGI917559 BQE917559 CAA917559 CJW917559 CTS917559 DDO917559 DNK917559 DXG917559 EHC917559 EQY917559 FAU917559 FKQ917559 FUM917559 GEI917559 GOE917559 GYA917559 HHW917559 HRS917559 IBO917559 ILK917559 IVG917559 JFC917559 JOY917559 JYU917559 KIQ917559 KSM917559 LCI917559 LME917559 LWA917559 MFW917559 MPS917559 MZO917559 NJK917559 NTG917559 ODC917559 OMY917559 OWU917559 PGQ917559 PQM917559 QAI917559 QKE917559 QUA917559 RDW917559 RNS917559 RXO917559 SHK917559 SRG917559 TBC917559 TKY917559 TUU917559 UEQ917559 UOM917559 UYI917559 VIE917559 VSA917559 WBW917559 WLS917559 WVO917559 G983095 JC983095 SY983095 ACU983095 AMQ983095 AWM983095 BGI983095 BQE983095 CAA983095 CJW983095 CTS983095 DDO983095 DNK983095 DXG983095 EHC983095 EQY983095 FAU983095 FKQ983095 FUM983095 GEI983095 GOE983095 GYA983095 HHW983095 HRS983095 IBO983095 ILK983095 IVG983095 JFC983095 JOY983095 JYU983095 KIQ983095 KSM983095 LCI983095 LME983095 LWA983095 MFW983095 MPS983095 MZO983095 NJK983095 NTG983095 ODC983095 OMY983095 OWU983095 PGQ983095 PQM983095 QAI983095 QKE983095 QUA983095 RDW983095 RNS983095 RXO983095 SHK983095 SRG983095 TBC983095 TKY983095 TUU983095 UEQ983095 UOM983095 UYI983095 VIE983095 VSA983095 WBW983095 WLS983095 WVO983095 WLU983095:WLV983095 JE22:JF22 TA22:TB22 ACW22:ACX22 AMS22:AMT22 AWO22:AWP22 BGK22:BGL22 BQG22:BQH22 CAC22:CAD22 CJY22:CJZ22 CTU22:CTV22 DDQ22:DDR22 DNM22:DNN22 DXI22:DXJ22 EHE22:EHF22 ERA22:ERB22 FAW22:FAX22 FKS22:FKT22 FUO22:FUP22 GEK22:GEL22 GOG22:GOH22 GYC22:GYD22 HHY22:HHZ22 HRU22:HRV22 IBQ22:IBR22 ILM22:ILN22 IVI22:IVJ22 JFE22:JFF22 JPA22:JPB22 JYW22:JYX22 KIS22:KIT22 KSO22:KSP22 LCK22:LCL22 LMG22:LMH22 LWC22:LWD22 MFY22:MFZ22 MPU22:MPV22 MZQ22:MZR22 NJM22:NJN22 NTI22:NTJ22 ODE22:ODF22 ONA22:ONB22 OWW22:OWX22 PGS22:PGT22 PQO22:PQP22 QAK22:QAL22 QKG22:QKH22 QUC22:QUD22 RDY22:RDZ22 RNU22:RNV22 RXQ22:RXR22 SHM22:SHN22 SRI22:SRJ22 TBE22:TBF22 TLA22:TLB22 TUW22:TUX22 UES22:UET22 UOO22:UOP22 UYK22:UYL22 VIG22:VIH22 VSC22:VSD22 WBY22:WBZ22 WLU22:WLV22 WVQ22:WVR22 I65591:J65591 JE65591:JF65591 TA65591:TB65591 ACW65591:ACX65591 AMS65591:AMT65591 AWO65591:AWP65591 BGK65591:BGL65591 BQG65591:BQH65591 CAC65591:CAD65591 CJY65591:CJZ65591 CTU65591:CTV65591 DDQ65591:DDR65591 DNM65591:DNN65591 DXI65591:DXJ65591 EHE65591:EHF65591 ERA65591:ERB65591 FAW65591:FAX65591 FKS65591:FKT65591 FUO65591:FUP65591 GEK65591:GEL65591 GOG65591:GOH65591 GYC65591:GYD65591 HHY65591:HHZ65591 HRU65591:HRV65591 IBQ65591:IBR65591 ILM65591:ILN65591 IVI65591:IVJ65591 JFE65591:JFF65591 JPA65591:JPB65591 JYW65591:JYX65591 KIS65591:KIT65591 KSO65591:KSP65591 LCK65591:LCL65591 LMG65591:LMH65591 LWC65591:LWD65591 MFY65591:MFZ65591 MPU65591:MPV65591 MZQ65591:MZR65591 NJM65591:NJN65591 NTI65591:NTJ65591 ODE65591:ODF65591 ONA65591:ONB65591 OWW65591:OWX65591 PGS65591:PGT65591 PQO65591:PQP65591 QAK65591:QAL65591 QKG65591:QKH65591 QUC65591:QUD65591 RDY65591:RDZ65591 RNU65591:RNV65591 RXQ65591:RXR65591 SHM65591:SHN65591 SRI65591:SRJ65591 TBE65591:TBF65591 TLA65591:TLB65591 TUW65591:TUX65591 UES65591:UET65591 UOO65591:UOP65591 UYK65591:UYL65591 VIG65591:VIH65591 VSC65591:VSD65591 WBY65591:WBZ65591 WLU65591:WLV65591 WVQ65591:WVR65591 I131127:J131127 JE131127:JF131127 TA131127:TB131127 ACW131127:ACX131127 AMS131127:AMT131127 AWO131127:AWP131127 BGK131127:BGL131127 BQG131127:BQH131127 CAC131127:CAD131127 CJY131127:CJZ131127 CTU131127:CTV131127 DDQ131127:DDR131127 DNM131127:DNN131127 DXI131127:DXJ131127 EHE131127:EHF131127 ERA131127:ERB131127 FAW131127:FAX131127 FKS131127:FKT131127 FUO131127:FUP131127 GEK131127:GEL131127 GOG131127:GOH131127 GYC131127:GYD131127 HHY131127:HHZ131127 HRU131127:HRV131127 IBQ131127:IBR131127 ILM131127:ILN131127 IVI131127:IVJ131127 JFE131127:JFF131127 JPA131127:JPB131127 JYW131127:JYX131127 KIS131127:KIT131127 KSO131127:KSP131127 LCK131127:LCL131127 LMG131127:LMH131127 LWC131127:LWD131127 MFY131127:MFZ131127 MPU131127:MPV131127 MZQ131127:MZR131127 NJM131127:NJN131127 NTI131127:NTJ131127 ODE131127:ODF131127 ONA131127:ONB131127 OWW131127:OWX131127 PGS131127:PGT131127 PQO131127:PQP131127 QAK131127:QAL131127 QKG131127:QKH131127 QUC131127:QUD131127 RDY131127:RDZ131127 RNU131127:RNV131127 RXQ131127:RXR131127 SHM131127:SHN131127 SRI131127:SRJ131127 TBE131127:TBF131127 TLA131127:TLB131127 TUW131127:TUX131127 UES131127:UET131127 UOO131127:UOP131127 UYK131127:UYL131127 VIG131127:VIH131127 VSC131127:VSD131127 WBY131127:WBZ131127 WLU131127:WLV131127 WVQ131127:WVR131127 I196663:J196663 JE196663:JF196663 TA196663:TB196663 ACW196663:ACX196663 AMS196663:AMT196663 AWO196663:AWP196663 BGK196663:BGL196663 BQG196663:BQH196663 CAC196663:CAD196663 CJY196663:CJZ196663 CTU196663:CTV196663 DDQ196663:DDR196663 DNM196663:DNN196663 DXI196663:DXJ196663 EHE196663:EHF196663 ERA196663:ERB196663 FAW196663:FAX196663 FKS196663:FKT196663 FUO196663:FUP196663 GEK196663:GEL196663 GOG196663:GOH196663 GYC196663:GYD196663 HHY196663:HHZ196663 HRU196663:HRV196663 IBQ196663:IBR196663 ILM196663:ILN196663 IVI196663:IVJ196663 JFE196663:JFF196663 JPA196663:JPB196663 JYW196663:JYX196663 KIS196663:KIT196663 KSO196663:KSP196663 LCK196663:LCL196663 LMG196663:LMH196663 LWC196663:LWD196663 MFY196663:MFZ196663 MPU196663:MPV196663 MZQ196663:MZR196663 NJM196663:NJN196663 NTI196663:NTJ196663 ODE196663:ODF196663 ONA196663:ONB196663 OWW196663:OWX196663 PGS196663:PGT196663 PQO196663:PQP196663 QAK196663:QAL196663 QKG196663:QKH196663 QUC196663:QUD196663 RDY196663:RDZ196663 RNU196663:RNV196663 RXQ196663:RXR196663 SHM196663:SHN196663 SRI196663:SRJ196663 TBE196663:TBF196663 TLA196663:TLB196663 TUW196663:TUX196663 UES196663:UET196663 UOO196663:UOP196663 UYK196663:UYL196663 VIG196663:VIH196663 VSC196663:VSD196663 WBY196663:WBZ196663 WLU196663:WLV196663 WVQ196663:WVR196663 I262199:J262199 JE262199:JF262199 TA262199:TB262199 ACW262199:ACX262199 AMS262199:AMT262199 AWO262199:AWP262199 BGK262199:BGL262199 BQG262199:BQH262199 CAC262199:CAD262199 CJY262199:CJZ262199 CTU262199:CTV262199 DDQ262199:DDR262199 DNM262199:DNN262199 DXI262199:DXJ262199 EHE262199:EHF262199 ERA262199:ERB262199 FAW262199:FAX262199 FKS262199:FKT262199 FUO262199:FUP262199 GEK262199:GEL262199 GOG262199:GOH262199 GYC262199:GYD262199 HHY262199:HHZ262199 HRU262199:HRV262199 IBQ262199:IBR262199 ILM262199:ILN262199 IVI262199:IVJ262199 JFE262199:JFF262199 JPA262199:JPB262199 JYW262199:JYX262199 KIS262199:KIT262199 KSO262199:KSP262199 LCK262199:LCL262199 LMG262199:LMH262199 LWC262199:LWD262199 MFY262199:MFZ262199 MPU262199:MPV262199 MZQ262199:MZR262199 NJM262199:NJN262199 NTI262199:NTJ262199 ODE262199:ODF262199 ONA262199:ONB262199 OWW262199:OWX262199 PGS262199:PGT262199 PQO262199:PQP262199 QAK262199:QAL262199 QKG262199:QKH262199 QUC262199:QUD262199 RDY262199:RDZ262199 RNU262199:RNV262199 RXQ262199:RXR262199 SHM262199:SHN262199 SRI262199:SRJ262199 TBE262199:TBF262199 TLA262199:TLB262199 TUW262199:TUX262199 UES262199:UET262199 UOO262199:UOP262199 UYK262199:UYL262199 VIG262199:VIH262199 VSC262199:VSD262199 WBY262199:WBZ262199 WLU262199:WLV262199 WVQ262199:WVR262199 I327735:J327735 JE327735:JF327735 TA327735:TB327735 ACW327735:ACX327735 AMS327735:AMT327735 AWO327735:AWP327735 BGK327735:BGL327735 BQG327735:BQH327735 CAC327735:CAD327735 CJY327735:CJZ327735 CTU327735:CTV327735 DDQ327735:DDR327735 DNM327735:DNN327735 DXI327735:DXJ327735 EHE327735:EHF327735 ERA327735:ERB327735 FAW327735:FAX327735 FKS327735:FKT327735 FUO327735:FUP327735 GEK327735:GEL327735 GOG327735:GOH327735 GYC327735:GYD327735 HHY327735:HHZ327735 HRU327735:HRV327735 IBQ327735:IBR327735 ILM327735:ILN327735 IVI327735:IVJ327735 JFE327735:JFF327735 JPA327735:JPB327735 JYW327735:JYX327735 KIS327735:KIT327735 KSO327735:KSP327735 LCK327735:LCL327735 LMG327735:LMH327735 LWC327735:LWD327735 MFY327735:MFZ327735 MPU327735:MPV327735 MZQ327735:MZR327735 NJM327735:NJN327735 NTI327735:NTJ327735 ODE327735:ODF327735 ONA327735:ONB327735 OWW327735:OWX327735 PGS327735:PGT327735 PQO327735:PQP327735 QAK327735:QAL327735 QKG327735:QKH327735 QUC327735:QUD327735 RDY327735:RDZ327735 RNU327735:RNV327735 RXQ327735:RXR327735 SHM327735:SHN327735 SRI327735:SRJ327735 TBE327735:TBF327735 TLA327735:TLB327735 TUW327735:TUX327735 UES327735:UET327735 UOO327735:UOP327735 UYK327735:UYL327735 VIG327735:VIH327735 VSC327735:VSD327735 WBY327735:WBZ327735 WLU327735:WLV327735 WVQ327735:WVR327735 I393271:J393271 JE393271:JF393271 TA393271:TB393271 ACW393271:ACX393271 AMS393271:AMT393271 AWO393271:AWP393271 BGK393271:BGL393271 BQG393271:BQH393271 CAC393271:CAD393271 CJY393271:CJZ393271 CTU393271:CTV393271 DDQ393271:DDR393271 DNM393271:DNN393271 DXI393271:DXJ393271 EHE393271:EHF393271 ERA393271:ERB393271 FAW393271:FAX393271 FKS393271:FKT393271 FUO393271:FUP393271 GEK393271:GEL393271 GOG393271:GOH393271 GYC393271:GYD393271 HHY393271:HHZ393271 HRU393271:HRV393271 IBQ393271:IBR393271 ILM393271:ILN393271 IVI393271:IVJ393271 JFE393271:JFF393271 JPA393271:JPB393271 JYW393271:JYX393271 KIS393271:KIT393271 KSO393271:KSP393271 LCK393271:LCL393271 LMG393271:LMH393271 LWC393271:LWD393271 MFY393271:MFZ393271 MPU393271:MPV393271 MZQ393271:MZR393271 NJM393271:NJN393271 NTI393271:NTJ393271 ODE393271:ODF393271 ONA393271:ONB393271 OWW393271:OWX393271 PGS393271:PGT393271 PQO393271:PQP393271 QAK393271:QAL393271 QKG393271:QKH393271 QUC393271:QUD393271 RDY393271:RDZ393271 RNU393271:RNV393271 RXQ393271:RXR393271 SHM393271:SHN393271 SRI393271:SRJ393271 TBE393271:TBF393271 TLA393271:TLB393271 TUW393271:TUX393271 UES393271:UET393271 UOO393271:UOP393271 UYK393271:UYL393271 VIG393271:VIH393271 VSC393271:VSD393271 WBY393271:WBZ393271 WLU393271:WLV393271 WVQ393271:WVR393271 I458807:J458807 JE458807:JF458807 TA458807:TB458807 ACW458807:ACX458807 AMS458807:AMT458807 AWO458807:AWP458807 BGK458807:BGL458807 BQG458807:BQH458807 CAC458807:CAD458807 CJY458807:CJZ458807 CTU458807:CTV458807 DDQ458807:DDR458807 DNM458807:DNN458807 DXI458807:DXJ458807 EHE458807:EHF458807 ERA458807:ERB458807 FAW458807:FAX458807 FKS458807:FKT458807 FUO458807:FUP458807 GEK458807:GEL458807 GOG458807:GOH458807 GYC458807:GYD458807 HHY458807:HHZ458807 HRU458807:HRV458807 IBQ458807:IBR458807 ILM458807:ILN458807 IVI458807:IVJ458807 JFE458807:JFF458807 JPA458807:JPB458807 JYW458807:JYX458807 KIS458807:KIT458807 KSO458807:KSP458807 LCK458807:LCL458807 LMG458807:LMH458807 LWC458807:LWD458807 MFY458807:MFZ458807 MPU458807:MPV458807 MZQ458807:MZR458807 NJM458807:NJN458807 NTI458807:NTJ458807 ODE458807:ODF458807 ONA458807:ONB458807 OWW458807:OWX458807 PGS458807:PGT458807 PQO458807:PQP458807 QAK458807:QAL458807 QKG458807:QKH458807 QUC458807:QUD458807 RDY458807:RDZ458807 RNU458807:RNV458807 RXQ458807:RXR458807 SHM458807:SHN458807 SRI458807:SRJ458807 TBE458807:TBF458807 TLA458807:TLB458807 TUW458807:TUX458807 UES458807:UET458807 UOO458807:UOP458807 UYK458807:UYL458807 VIG458807:VIH458807 VSC458807:VSD458807 WBY458807:WBZ458807 WLU458807:WLV458807 WVQ458807:WVR458807 I524343:J524343 JE524343:JF524343 TA524343:TB524343 ACW524343:ACX524343 AMS524343:AMT524343 AWO524343:AWP524343 BGK524343:BGL524343 BQG524343:BQH524343 CAC524343:CAD524343 CJY524343:CJZ524343 CTU524343:CTV524343 DDQ524343:DDR524343 DNM524343:DNN524343 DXI524343:DXJ524343 EHE524343:EHF524343 ERA524343:ERB524343 FAW524343:FAX524343 FKS524343:FKT524343 FUO524343:FUP524343 GEK524343:GEL524343 GOG524343:GOH524343 GYC524343:GYD524343 HHY524343:HHZ524343 HRU524343:HRV524343 IBQ524343:IBR524343 ILM524343:ILN524343 IVI524343:IVJ524343 JFE524343:JFF524343 JPA524343:JPB524343 JYW524343:JYX524343 KIS524343:KIT524343 KSO524343:KSP524343 LCK524343:LCL524343 LMG524343:LMH524343 LWC524343:LWD524343 MFY524343:MFZ524343 MPU524343:MPV524343 MZQ524343:MZR524343 NJM524343:NJN524343 NTI524343:NTJ524343 ODE524343:ODF524343 ONA524343:ONB524343 OWW524343:OWX524343 PGS524343:PGT524343 PQO524343:PQP524343 QAK524343:QAL524343 QKG524343:QKH524343 QUC524343:QUD524343 RDY524343:RDZ524343 RNU524343:RNV524343 RXQ524343:RXR524343 SHM524343:SHN524343 SRI524343:SRJ524343 TBE524343:TBF524343 TLA524343:TLB524343 TUW524343:TUX524343 UES524343:UET524343 UOO524343:UOP524343 UYK524343:UYL524343 VIG524343:VIH524343 VSC524343:VSD524343 WBY524343:WBZ524343 WLU524343:WLV524343 WVQ524343:WVR524343 I589879:J589879 JE589879:JF589879 TA589879:TB589879 ACW589879:ACX589879 AMS589879:AMT589879 AWO589879:AWP589879 BGK589879:BGL589879 BQG589879:BQH589879 CAC589879:CAD589879 CJY589879:CJZ589879 CTU589879:CTV589879 DDQ589879:DDR589879 DNM589879:DNN589879 DXI589879:DXJ589879 EHE589879:EHF589879 ERA589879:ERB589879 FAW589879:FAX589879 FKS589879:FKT589879 FUO589879:FUP589879 GEK589879:GEL589879 GOG589879:GOH589879 GYC589879:GYD589879 HHY589879:HHZ589879 HRU589879:HRV589879 IBQ589879:IBR589879 ILM589879:ILN589879 IVI589879:IVJ589879 JFE589879:JFF589879 JPA589879:JPB589879 JYW589879:JYX589879 KIS589879:KIT589879 KSO589879:KSP589879 LCK589879:LCL589879 LMG589879:LMH589879 LWC589879:LWD589879 MFY589879:MFZ589879 MPU589879:MPV589879 MZQ589879:MZR589879 NJM589879:NJN589879 NTI589879:NTJ589879 ODE589879:ODF589879 ONA589879:ONB589879 OWW589879:OWX589879 PGS589879:PGT589879 PQO589879:PQP589879 QAK589879:QAL589879 QKG589879:QKH589879 QUC589879:QUD589879 RDY589879:RDZ589879 RNU589879:RNV589879 RXQ589879:RXR589879 SHM589879:SHN589879 SRI589879:SRJ589879 TBE589879:TBF589879 TLA589879:TLB589879 TUW589879:TUX589879 UES589879:UET589879 UOO589879:UOP589879 UYK589879:UYL589879 VIG589879:VIH589879 VSC589879:VSD589879 WBY589879:WBZ589879 WLU589879:WLV589879 WVQ589879:WVR589879 I655415:J655415 JE655415:JF655415 TA655415:TB655415 ACW655415:ACX655415 AMS655415:AMT655415 AWO655415:AWP655415 BGK655415:BGL655415 BQG655415:BQH655415 CAC655415:CAD655415 CJY655415:CJZ655415 CTU655415:CTV655415 DDQ655415:DDR655415 DNM655415:DNN655415 DXI655415:DXJ655415 EHE655415:EHF655415 ERA655415:ERB655415 FAW655415:FAX655415 FKS655415:FKT655415 FUO655415:FUP655415 GEK655415:GEL655415 GOG655415:GOH655415 GYC655415:GYD655415 HHY655415:HHZ655415 HRU655415:HRV655415 IBQ655415:IBR655415 ILM655415:ILN655415 IVI655415:IVJ655415 JFE655415:JFF655415 JPA655415:JPB655415 JYW655415:JYX655415 KIS655415:KIT655415 KSO655415:KSP655415 LCK655415:LCL655415 LMG655415:LMH655415 LWC655415:LWD655415 MFY655415:MFZ655415 MPU655415:MPV655415 MZQ655415:MZR655415 NJM655415:NJN655415 NTI655415:NTJ655415 ODE655415:ODF655415 ONA655415:ONB655415 OWW655415:OWX655415 PGS655415:PGT655415 PQO655415:PQP655415 QAK655415:QAL655415 QKG655415:QKH655415 QUC655415:QUD655415 RDY655415:RDZ655415 RNU655415:RNV655415 RXQ655415:RXR655415 SHM655415:SHN655415 SRI655415:SRJ655415 TBE655415:TBF655415 TLA655415:TLB655415 TUW655415:TUX655415 UES655415:UET655415 UOO655415:UOP655415 UYK655415:UYL655415 VIG655415:VIH655415 VSC655415:VSD655415 WBY655415:WBZ655415 WLU655415:WLV655415 WVQ655415:WVR655415 I720951:J720951 JE720951:JF720951 TA720951:TB720951 ACW720951:ACX720951 AMS720951:AMT720951 AWO720951:AWP720951 BGK720951:BGL720951 BQG720951:BQH720951 CAC720951:CAD720951 CJY720951:CJZ720951 CTU720951:CTV720951 DDQ720951:DDR720951 DNM720951:DNN720951 DXI720951:DXJ720951 EHE720951:EHF720951 ERA720951:ERB720951 FAW720951:FAX720951 FKS720951:FKT720951 FUO720951:FUP720951 GEK720951:GEL720951 GOG720951:GOH720951 GYC720951:GYD720951 HHY720951:HHZ720951 HRU720951:HRV720951 IBQ720951:IBR720951 ILM720951:ILN720951 IVI720951:IVJ720951 JFE720951:JFF720951 JPA720951:JPB720951 JYW720951:JYX720951 KIS720951:KIT720951 KSO720951:KSP720951 LCK720951:LCL720951 LMG720951:LMH720951 LWC720951:LWD720951 MFY720951:MFZ720951 MPU720951:MPV720951 MZQ720951:MZR720951 NJM720951:NJN720951 NTI720951:NTJ720951 ODE720951:ODF720951 ONA720951:ONB720951 OWW720951:OWX720951 PGS720951:PGT720951 PQO720951:PQP720951 QAK720951:QAL720951 QKG720951:QKH720951 QUC720951:QUD720951 RDY720951:RDZ720951 RNU720951:RNV720951 RXQ720951:RXR720951 SHM720951:SHN720951 SRI720951:SRJ720951 TBE720951:TBF720951 TLA720951:TLB720951 TUW720951:TUX720951 UES720951:UET720951 UOO720951:UOP720951 UYK720951:UYL720951 VIG720951:VIH720951 VSC720951:VSD720951 WBY720951:WBZ720951 WLU720951:WLV720951 WVQ720951:WVR720951 I786487:J786487 JE786487:JF786487 TA786487:TB786487 ACW786487:ACX786487 AMS786487:AMT786487 AWO786487:AWP786487 BGK786487:BGL786487 BQG786487:BQH786487 CAC786487:CAD786487 CJY786487:CJZ786487 CTU786487:CTV786487 DDQ786487:DDR786487 DNM786487:DNN786487 DXI786487:DXJ786487 EHE786487:EHF786487 ERA786487:ERB786487 FAW786487:FAX786487 FKS786487:FKT786487 FUO786487:FUP786487 GEK786487:GEL786487 GOG786487:GOH786487 GYC786487:GYD786487 HHY786487:HHZ786487 HRU786487:HRV786487 IBQ786487:IBR786487 ILM786487:ILN786487 IVI786487:IVJ786487 JFE786487:JFF786487 JPA786487:JPB786487 JYW786487:JYX786487 KIS786487:KIT786487 KSO786487:KSP786487 LCK786487:LCL786487 LMG786487:LMH786487 LWC786487:LWD786487 MFY786487:MFZ786487 MPU786487:MPV786487 MZQ786487:MZR786487 NJM786487:NJN786487 NTI786487:NTJ786487 ODE786487:ODF786487 ONA786487:ONB786487 OWW786487:OWX786487 PGS786487:PGT786487 PQO786487:PQP786487 QAK786487:QAL786487 QKG786487:QKH786487 QUC786487:QUD786487 RDY786487:RDZ786487 RNU786487:RNV786487 RXQ786487:RXR786487 SHM786487:SHN786487 SRI786487:SRJ786487 TBE786487:TBF786487 TLA786487:TLB786487 TUW786487:TUX786487 UES786487:UET786487 UOO786487:UOP786487 UYK786487:UYL786487 VIG786487:VIH786487 VSC786487:VSD786487 WBY786487:WBZ786487 WLU786487:WLV786487 WVQ786487:WVR786487 I852023:J852023 JE852023:JF852023 TA852023:TB852023 ACW852023:ACX852023 AMS852023:AMT852023 AWO852023:AWP852023 BGK852023:BGL852023 BQG852023:BQH852023 CAC852023:CAD852023 CJY852023:CJZ852023 CTU852023:CTV852023 DDQ852023:DDR852023 DNM852023:DNN852023 DXI852023:DXJ852023 EHE852023:EHF852023 ERA852023:ERB852023 FAW852023:FAX852023 FKS852023:FKT852023 FUO852023:FUP852023 GEK852023:GEL852023 GOG852023:GOH852023 GYC852023:GYD852023 HHY852023:HHZ852023 HRU852023:HRV852023 IBQ852023:IBR852023 ILM852023:ILN852023 IVI852023:IVJ852023 JFE852023:JFF852023 JPA852023:JPB852023 JYW852023:JYX852023 KIS852023:KIT852023 KSO852023:KSP852023 LCK852023:LCL852023 LMG852023:LMH852023 LWC852023:LWD852023 MFY852023:MFZ852023 MPU852023:MPV852023 MZQ852023:MZR852023 NJM852023:NJN852023 NTI852023:NTJ852023 ODE852023:ODF852023 ONA852023:ONB852023 OWW852023:OWX852023 PGS852023:PGT852023 PQO852023:PQP852023 QAK852023:QAL852023 QKG852023:QKH852023 QUC852023:QUD852023 RDY852023:RDZ852023 RNU852023:RNV852023 RXQ852023:RXR852023 SHM852023:SHN852023 SRI852023:SRJ852023 TBE852023:TBF852023 TLA852023:TLB852023 TUW852023:TUX852023 UES852023:UET852023 UOO852023:UOP852023 UYK852023:UYL852023 VIG852023:VIH852023 VSC852023:VSD852023 WBY852023:WBZ852023 WLU852023:WLV852023 WVQ852023:WVR852023 I917559:J917559 JE917559:JF917559 TA917559:TB917559 ACW917559:ACX917559 AMS917559:AMT917559 AWO917559:AWP917559 BGK917559:BGL917559 BQG917559:BQH917559 CAC917559:CAD917559 CJY917559:CJZ917559 CTU917559:CTV917559 DDQ917559:DDR917559 DNM917559:DNN917559 DXI917559:DXJ917559 EHE917559:EHF917559 ERA917559:ERB917559 FAW917559:FAX917559 FKS917559:FKT917559 FUO917559:FUP917559 GEK917559:GEL917559 GOG917559:GOH917559 GYC917559:GYD917559 HHY917559:HHZ917559 HRU917559:HRV917559 IBQ917559:IBR917559 ILM917559:ILN917559 IVI917559:IVJ917559 JFE917559:JFF917559 JPA917559:JPB917559 JYW917559:JYX917559 KIS917559:KIT917559 KSO917559:KSP917559 LCK917559:LCL917559 LMG917559:LMH917559 LWC917559:LWD917559 MFY917559:MFZ917559 MPU917559:MPV917559 MZQ917559:MZR917559 NJM917559:NJN917559 NTI917559:NTJ917559 ODE917559:ODF917559 ONA917559:ONB917559 OWW917559:OWX917559 PGS917559:PGT917559 PQO917559:PQP917559 QAK917559:QAL917559 QKG917559:QKH917559 QUC917559:QUD917559 RDY917559:RDZ917559 RNU917559:RNV917559 RXQ917559:RXR917559 SHM917559:SHN917559 SRI917559:SRJ917559 TBE917559:TBF917559 TLA917559:TLB917559 TUW917559:TUX917559 UES917559:UET917559 UOO917559:UOP917559 UYK917559:UYL917559 VIG917559:VIH917559 VSC917559:VSD917559 WBY917559:WBZ917559 WLU917559:WLV917559 WVQ917559:WVR917559 I983095:J983095 JE983095:JF983095 TA983095:TB983095 ACW983095:ACX983095 AMS983095:AMT983095 AWO983095:AWP983095 BGK983095:BGL983095 BQG983095:BQH983095 CAC983095:CAD983095 CJY983095:CJZ983095 CTU983095:CTV983095 DDQ983095:DDR983095 DNM983095:DNN983095 DXI983095:DXJ983095 EHE983095:EHF983095 ERA983095:ERB983095 FAW983095:FAX983095 FKS983095:FKT983095 FUO983095:FUP983095 GEK983095:GEL983095 GOG983095:GOH983095 GYC983095:GYD983095 HHY983095:HHZ983095 HRU983095:HRV983095 IBQ983095:IBR983095 ILM983095:ILN983095 IVI983095:IVJ983095 JFE983095:JFF983095 JPA983095:JPB983095 JYW983095:JYX983095 KIS983095:KIT983095 KSO983095:KSP983095 LCK983095:LCL983095 LMG983095:LMH983095 LWC983095:LWD983095 MFY983095:MFZ983095 MPU983095:MPV983095 MZQ983095:MZR983095 NJM983095:NJN983095 NTI983095:NTJ983095 ODE983095:ODF983095 ONA983095:ONB983095 OWW983095:OWX983095 PGS983095:PGT983095 PQO983095:PQP983095 QAK983095:QAL983095 QKG983095:QKH983095 QUC983095:QUD983095 RDY983095:RDZ983095 RNU983095:RNV983095 RXQ983095:RXR983095 SHM983095:SHN983095 SRI983095:SRJ983095 TBE983095:TBF983095 TLA983095:TLB983095 TUW983095:TUX983095 UES983095:UET983095 UOO983095:UOP983095 UYK983095:UYL983095 VIG983095:VIH983095 VSC983095:VSD983095 WBY983095:WBZ983095</xm:sqref>
        </x14:dataValidation>
        <x14:dataValidation type="list" allowBlank="1" showInputMessage="1" showErrorMessage="1" xr:uid="{00000000-0002-0000-0400-000001000000}">
          <x14:formula1>
            <xm:f>Hoja1!$A$35:$A$37</xm:f>
          </x14:formula1>
          <xm:sqref>E107:H107</xm:sqref>
        </x14:dataValidation>
        <x14:dataValidation type="list" allowBlank="1" showInputMessage="1" showErrorMessage="1" xr:uid="{00000000-0002-0000-0400-000002000000}">
          <x14:formula1>
            <xm:f>Hoja1!$A$39:$A$42</xm:f>
          </x14:formula1>
          <xm:sqref>J109:M109</xm:sqref>
        </x14:dataValidation>
        <x14:dataValidation type="list" allowBlank="1" showInputMessage="1" showErrorMessage="1" xr:uid="{00000000-0002-0000-0400-000003000000}">
          <x14:formula1>
            <xm:f>Hoja1!$C$3:$C$4</xm:f>
          </x14:formula1>
          <xm:sqref>F205 F207 F210 F212 F215 F218 F221 F223 F226 F228 F230 F232 F235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C64"/>
  <sheetViews>
    <sheetView topLeftCell="A52" workbookViewId="0">
      <selection activeCell="B62" sqref="B62"/>
    </sheetView>
  </sheetViews>
  <sheetFormatPr baseColWidth="10" defaultRowHeight="15" x14ac:dyDescent="0.25"/>
  <sheetData>
    <row r="3" spans="1:3" x14ac:dyDescent="0.25">
      <c r="A3" t="s">
        <v>66</v>
      </c>
      <c r="C3" t="s">
        <v>69</v>
      </c>
    </row>
    <row r="4" spans="1:3" x14ac:dyDescent="0.25">
      <c r="A4" t="s">
        <v>67</v>
      </c>
      <c r="C4" t="s">
        <v>70</v>
      </c>
    </row>
    <row r="5" spans="1:3" x14ac:dyDescent="0.25">
      <c r="A5" t="s">
        <v>68</v>
      </c>
    </row>
    <row r="8" spans="1:3" x14ac:dyDescent="0.25">
      <c r="A8" t="s">
        <v>138</v>
      </c>
    </row>
    <row r="9" spans="1:3" x14ac:dyDescent="0.25">
      <c r="A9" t="s">
        <v>139</v>
      </c>
    </row>
    <row r="12" spans="1:3" x14ac:dyDescent="0.25">
      <c r="A12" t="s">
        <v>140</v>
      </c>
    </row>
    <row r="13" spans="1:3" x14ac:dyDescent="0.25">
      <c r="A13" t="s">
        <v>141</v>
      </c>
    </row>
    <row r="14" spans="1:3" x14ac:dyDescent="0.25">
      <c r="A14" t="s">
        <v>142</v>
      </c>
    </row>
    <row r="18" spans="1:3" ht="15" customHeight="1" x14ac:dyDescent="0.25">
      <c r="A18" s="121" t="s">
        <v>213</v>
      </c>
      <c r="B18" s="111"/>
      <c r="C18" s="122"/>
    </row>
    <row r="19" spans="1:3" x14ac:dyDescent="0.25">
      <c r="A19" t="s">
        <v>215</v>
      </c>
    </row>
    <row r="20" spans="1:3" x14ac:dyDescent="0.25">
      <c r="A20" t="s">
        <v>214</v>
      </c>
    </row>
    <row r="21" spans="1:3" x14ac:dyDescent="0.25">
      <c r="A21" t="s">
        <v>216</v>
      </c>
    </row>
    <row r="24" spans="1:3" x14ac:dyDescent="0.25">
      <c r="A24" t="s">
        <v>213</v>
      </c>
    </row>
    <row r="25" spans="1:3" x14ac:dyDescent="0.25">
      <c r="A25" t="s">
        <v>298</v>
      </c>
    </row>
    <row r="26" spans="1:3" x14ac:dyDescent="0.25">
      <c r="A26" t="s">
        <v>214</v>
      </c>
    </row>
    <row r="29" spans="1:3" x14ac:dyDescent="0.25">
      <c r="A29" t="s">
        <v>299</v>
      </c>
    </row>
    <row r="30" spans="1:3" x14ac:dyDescent="0.25">
      <c r="A30" t="s">
        <v>300</v>
      </c>
    </row>
    <row r="31" spans="1:3" x14ac:dyDescent="0.25">
      <c r="A31" t="s">
        <v>40</v>
      </c>
    </row>
    <row r="32" spans="1:3" x14ac:dyDescent="0.25">
      <c r="A32" t="s">
        <v>303</v>
      </c>
    </row>
    <row r="35" spans="1:1" x14ac:dyDescent="0.25">
      <c r="A35" t="s">
        <v>1005</v>
      </c>
    </row>
    <row r="36" spans="1:1" x14ac:dyDescent="0.25">
      <c r="A36" t="s">
        <v>1006</v>
      </c>
    </row>
    <row r="37" spans="1:1" x14ac:dyDescent="0.25">
      <c r="A37" t="s">
        <v>853</v>
      </c>
    </row>
    <row r="39" spans="1:1" x14ac:dyDescent="0.25">
      <c r="A39" t="s">
        <v>1007</v>
      </c>
    </row>
    <row r="40" spans="1:1" x14ac:dyDescent="0.25">
      <c r="A40" t="s">
        <v>1008</v>
      </c>
    </row>
    <row r="41" spans="1:1" x14ac:dyDescent="0.25">
      <c r="A41" t="s">
        <v>1009</v>
      </c>
    </row>
    <row r="42" spans="1:1" x14ac:dyDescent="0.25">
      <c r="A42" t="s">
        <v>1010</v>
      </c>
    </row>
    <row r="44" spans="1:1" x14ac:dyDescent="0.25">
      <c r="A44" s="255" t="s">
        <v>1072</v>
      </c>
    </row>
    <row r="49" spans="1:1" x14ac:dyDescent="0.25">
      <c r="A49" t="s">
        <v>139</v>
      </c>
    </row>
    <row r="50" spans="1:1" x14ac:dyDescent="0.25">
      <c r="A50" t="s">
        <v>141</v>
      </c>
    </row>
    <row r="52" spans="1:1" x14ac:dyDescent="0.25">
      <c r="A52" t="s">
        <v>1005</v>
      </c>
    </row>
    <row r="53" spans="1:1" x14ac:dyDescent="0.25">
      <c r="A53" t="s">
        <v>1116</v>
      </c>
    </row>
    <row r="54" spans="1:1" x14ac:dyDescent="0.25">
      <c r="A54" t="s">
        <v>1117</v>
      </c>
    </row>
    <row r="55" spans="1:1" x14ac:dyDescent="0.25">
      <c r="A55" t="s">
        <v>1118</v>
      </c>
    </row>
    <row r="58" spans="1:1" x14ac:dyDescent="0.25">
      <c r="A58" t="s">
        <v>69</v>
      </c>
    </row>
    <row r="59" spans="1:1" x14ac:dyDescent="0.25">
      <c r="A59" t="s">
        <v>1156</v>
      </c>
    </row>
    <row r="60" spans="1:1" x14ac:dyDescent="0.25">
      <c r="A60" t="s">
        <v>1157</v>
      </c>
    </row>
    <row r="63" spans="1:1" x14ac:dyDescent="0.25">
      <c r="A63" t="s">
        <v>1188</v>
      </c>
    </row>
    <row r="64" spans="1:1" x14ac:dyDescent="0.25">
      <c r="A64" t="s">
        <v>1212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9" tint="-0.249977111117893"/>
    <pageSetUpPr fitToPage="1"/>
  </sheetPr>
  <dimension ref="A1:T84"/>
  <sheetViews>
    <sheetView showGridLines="0" zoomScale="110" zoomScaleNormal="110" zoomScaleSheetLayoutView="100" workbookViewId="0">
      <selection activeCell="U3" sqref="U3"/>
    </sheetView>
  </sheetViews>
  <sheetFormatPr baseColWidth="10" defaultRowHeight="14.25" x14ac:dyDescent="0.25"/>
  <cols>
    <col min="1" max="2" width="14.42578125" style="308" customWidth="1"/>
    <col min="3" max="20" width="6.140625" style="308" customWidth="1"/>
    <col min="21" max="256" width="11.42578125" style="308"/>
    <col min="257" max="258" width="14.42578125" style="308" customWidth="1"/>
    <col min="259" max="276" width="6.140625" style="308" customWidth="1"/>
    <col min="277" max="512" width="11.42578125" style="308"/>
    <col min="513" max="514" width="14.42578125" style="308" customWidth="1"/>
    <col min="515" max="532" width="6.140625" style="308" customWidth="1"/>
    <col min="533" max="768" width="11.42578125" style="308"/>
    <col min="769" max="770" width="14.42578125" style="308" customWidth="1"/>
    <col min="771" max="788" width="6.140625" style="308" customWidth="1"/>
    <col min="789" max="1024" width="11.42578125" style="308"/>
    <col min="1025" max="1026" width="14.42578125" style="308" customWidth="1"/>
    <col min="1027" max="1044" width="6.140625" style="308" customWidth="1"/>
    <col min="1045" max="1280" width="11.42578125" style="308"/>
    <col min="1281" max="1282" width="14.42578125" style="308" customWidth="1"/>
    <col min="1283" max="1300" width="6.140625" style="308" customWidth="1"/>
    <col min="1301" max="1536" width="11.42578125" style="308"/>
    <col min="1537" max="1538" width="14.42578125" style="308" customWidth="1"/>
    <col min="1539" max="1556" width="6.140625" style="308" customWidth="1"/>
    <col min="1557" max="1792" width="11.42578125" style="308"/>
    <col min="1793" max="1794" width="14.42578125" style="308" customWidth="1"/>
    <col min="1795" max="1812" width="6.140625" style="308" customWidth="1"/>
    <col min="1813" max="2048" width="11.42578125" style="308"/>
    <col min="2049" max="2050" width="14.42578125" style="308" customWidth="1"/>
    <col min="2051" max="2068" width="6.140625" style="308" customWidth="1"/>
    <col min="2069" max="2304" width="11.42578125" style="308"/>
    <col min="2305" max="2306" width="14.42578125" style="308" customWidth="1"/>
    <col min="2307" max="2324" width="6.140625" style="308" customWidth="1"/>
    <col min="2325" max="2560" width="11.42578125" style="308"/>
    <col min="2561" max="2562" width="14.42578125" style="308" customWidth="1"/>
    <col min="2563" max="2580" width="6.140625" style="308" customWidth="1"/>
    <col min="2581" max="2816" width="11.42578125" style="308"/>
    <col min="2817" max="2818" width="14.42578125" style="308" customWidth="1"/>
    <col min="2819" max="2836" width="6.140625" style="308" customWidth="1"/>
    <col min="2837" max="3072" width="11.42578125" style="308"/>
    <col min="3073" max="3074" width="14.42578125" style="308" customWidth="1"/>
    <col min="3075" max="3092" width="6.140625" style="308" customWidth="1"/>
    <col min="3093" max="3328" width="11.42578125" style="308"/>
    <col min="3329" max="3330" width="14.42578125" style="308" customWidth="1"/>
    <col min="3331" max="3348" width="6.140625" style="308" customWidth="1"/>
    <col min="3349" max="3584" width="11.42578125" style="308"/>
    <col min="3585" max="3586" width="14.42578125" style="308" customWidth="1"/>
    <col min="3587" max="3604" width="6.140625" style="308" customWidth="1"/>
    <col min="3605" max="3840" width="11.42578125" style="308"/>
    <col min="3841" max="3842" width="14.42578125" style="308" customWidth="1"/>
    <col min="3843" max="3860" width="6.140625" style="308" customWidth="1"/>
    <col min="3861" max="4096" width="11.42578125" style="308"/>
    <col min="4097" max="4098" width="14.42578125" style="308" customWidth="1"/>
    <col min="4099" max="4116" width="6.140625" style="308" customWidth="1"/>
    <col min="4117" max="4352" width="11.42578125" style="308"/>
    <col min="4353" max="4354" width="14.42578125" style="308" customWidth="1"/>
    <col min="4355" max="4372" width="6.140625" style="308" customWidth="1"/>
    <col min="4373" max="4608" width="11.42578125" style="308"/>
    <col min="4609" max="4610" width="14.42578125" style="308" customWidth="1"/>
    <col min="4611" max="4628" width="6.140625" style="308" customWidth="1"/>
    <col min="4629" max="4864" width="11.42578125" style="308"/>
    <col min="4865" max="4866" width="14.42578125" style="308" customWidth="1"/>
    <col min="4867" max="4884" width="6.140625" style="308" customWidth="1"/>
    <col min="4885" max="5120" width="11.42578125" style="308"/>
    <col min="5121" max="5122" width="14.42578125" style="308" customWidth="1"/>
    <col min="5123" max="5140" width="6.140625" style="308" customWidth="1"/>
    <col min="5141" max="5376" width="11.42578125" style="308"/>
    <col min="5377" max="5378" width="14.42578125" style="308" customWidth="1"/>
    <col min="5379" max="5396" width="6.140625" style="308" customWidth="1"/>
    <col min="5397" max="5632" width="11.42578125" style="308"/>
    <col min="5633" max="5634" width="14.42578125" style="308" customWidth="1"/>
    <col min="5635" max="5652" width="6.140625" style="308" customWidth="1"/>
    <col min="5653" max="5888" width="11.42578125" style="308"/>
    <col min="5889" max="5890" width="14.42578125" style="308" customWidth="1"/>
    <col min="5891" max="5908" width="6.140625" style="308" customWidth="1"/>
    <col min="5909" max="6144" width="11.42578125" style="308"/>
    <col min="6145" max="6146" width="14.42578125" style="308" customWidth="1"/>
    <col min="6147" max="6164" width="6.140625" style="308" customWidth="1"/>
    <col min="6165" max="6400" width="11.42578125" style="308"/>
    <col min="6401" max="6402" width="14.42578125" style="308" customWidth="1"/>
    <col min="6403" max="6420" width="6.140625" style="308" customWidth="1"/>
    <col min="6421" max="6656" width="11.42578125" style="308"/>
    <col min="6657" max="6658" width="14.42578125" style="308" customWidth="1"/>
    <col min="6659" max="6676" width="6.140625" style="308" customWidth="1"/>
    <col min="6677" max="6912" width="11.42578125" style="308"/>
    <col min="6913" max="6914" width="14.42578125" style="308" customWidth="1"/>
    <col min="6915" max="6932" width="6.140625" style="308" customWidth="1"/>
    <col min="6933" max="7168" width="11.42578125" style="308"/>
    <col min="7169" max="7170" width="14.42578125" style="308" customWidth="1"/>
    <col min="7171" max="7188" width="6.140625" style="308" customWidth="1"/>
    <col min="7189" max="7424" width="11.42578125" style="308"/>
    <col min="7425" max="7426" width="14.42578125" style="308" customWidth="1"/>
    <col min="7427" max="7444" width="6.140625" style="308" customWidth="1"/>
    <col min="7445" max="7680" width="11.42578125" style="308"/>
    <col min="7681" max="7682" width="14.42578125" style="308" customWidth="1"/>
    <col min="7683" max="7700" width="6.140625" style="308" customWidth="1"/>
    <col min="7701" max="7936" width="11.42578125" style="308"/>
    <col min="7937" max="7938" width="14.42578125" style="308" customWidth="1"/>
    <col min="7939" max="7956" width="6.140625" style="308" customWidth="1"/>
    <col min="7957" max="8192" width="11.42578125" style="308"/>
    <col min="8193" max="8194" width="14.42578125" style="308" customWidth="1"/>
    <col min="8195" max="8212" width="6.140625" style="308" customWidth="1"/>
    <col min="8213" max="8448" width="11.42578125" style="308"/>
    <col min="8449" max="8450" width="14.42578125" style="308" customWidth="1"/>
    <col min="8451" max="8468" width="6.140625" style="308" customWidth="1"/>
    <col min="8469" max="8704" width="11.42578125" style="308"/>
    <col min="8705" max="8706" width="14.42578125" style="308" customWidth="1"/>
    <col min="8707" max="8724" width="6.140625" style="308" customWidth="1"/>
    <col min="8725" max="8960" width="11.42578125" style="308"/>
    <col min="8961" max="8962" width="14.42578125" style="308" customWidth="1"/>
    <col min="8963" max="8980" width="6.140625" style="308" customWidth="1"/>
    <col min="8981" max="9216" width="11.42578125" style="308"/>
    <col min="9217" max="9218" width="14.42578125" style="308" customWidth="1"/>
    <col min="9219" max="9236" width="6.140625" style="308" customWidth="1"/>
    <col min="9237" max="9472" width="11.42578125" style="308"/>
    <col min="9473" max="9474" width="14.42578125" style="308" customWidth="1"/>
    <col min="9475" max="9492" width="6.140625" style="308" customWidth="1"/>
    <col min="9493" max="9728" width="11.42578125" style="308"/>
    <col min="9729" max="9730" width="14.42578125" style="308" customWidth="1"/>
    <col min="9731" max="9748" width="6.140625" style="308" customWidth="1"/>
    <col min="9749" max="9984" width="11.42578125" style="308"/>
    <col min="9985" max="9986" width="14.42578125" style="308" customWidth="1"/>
    <col min="9987" max="10004" width="6.140625" style="308" customWidth="1"/>
    <col min="10005" max="10240" width="11.42578125" style="308"/>
    <col min="10241" max="10242" width="14.42578125" style="308" customWidth="1"/>
    <col min="10243" max="10260" width="6.140625" style="308" customWidth="1"/>
    <col min="10261" max="10496" width="11.42578125" style="308"/>
    <col min="10497" max="10498" width="14.42578125" style="308" customWidth="1"/>
    <col min="10499" max="10516" width="6.140625" style="308" customWidth="1"/>
    <col min="10517" max="10752" width="11.42578125" style="308"/>
    <col min="10753" max="10754" width="14.42578125" style="308" customWidth="1"/>
    <col min="10755" max="10772" width="6.140625" style="308" customWidth="1"/>
    <col min="10773" max="11008" width="11.42578125" style="308"/>
    <col min="11009" max="11010" width="14.42578125" style="308" customWidth="1"/>
    <col min="11011" max="11028" width="6.140625" style="308" customWidth="1"/>
    <col min="11029" max="11264" width="11.42578125" style="308"/>
    <col min="11265" max="11266" width="14.42578125" style="308" customWidth="1"/>
    <col min="11267" max="11284" width="6.140625" style="308" customWidth="1"/>
    <col min="11285" max="11520" width="11.42578125" style="308"/>
    <col min="11521" max="11522" width="14.42578125" style="308" customWidth="1"/>
    <col min="11523" max="11540" width="6.140625" style="308" customWidth="1"/>
    <col min="11541" max="11776" width="11.42578125" style="308"/>
    <col min="11777" max="11778" width="14.42578125" style="308" customWidth="1"/>
    <col min="11779" max="11796" width="6.140625" style="308" customWidth="1"/>
    <col min="11797" max="12032" width="11.42578125" style="308"/>
    <col min="12033" max="12034" width="14.42578125" style="308" customWidth="1"/>
    <col min="12035" max="12052" width="6.140625" style="308" customWidth="1"/>
    <col min="12053" max="12288" width="11.42578125" style="308"/>
    <col min="12289" max="12290" width="14.42578125" style="308" customWidth="1"/>
    <col min="12291" max="12308" width="6.140625" style="308" customWidth="1"/>
    <col min="12309" max="12544" width="11.42578125" style="308"/>
    <col min="12545" max="12546" width="14.42578125" style="308" customWidth="1"/>
    <col min="12547" max="12564" width="6.140625" style="308" customWidth="1"/>
    <col min="12565" max="12800" width="11.42578125" style="308"/>
    <col min="12801" max="12802" width="14.42578125" style="308" customWidth="1"/>
    <col min="12803" max="12820" width="6.140625" style="308" customWidth="1"/>
    <col min="12821" max="13056" width="11.42578125" style="308"/>
    <col min="13057" max="13058" width="14.42578125" style="308" customWidth="1"/>
    <col min="13059" max="13076" width="6.140625" style="308" customWidth="1"/>
    <col min="13077" max="13312" width="11.42578125" style="308"/>
    <col min="13313" max="13314" width="14.42578125" style="308" customWidth="1"/>
    <col min="13315" max="13332" width="6.140625" style="308" customWidth="1"/>
    <col min="13333" max="13568" width="11.42578125" style="308"/>
    <col min="13569" max="13570" width="14.42578125" style="308" customWidth="1"/>
    <col min="13571" max="13588" width="6.140625" style="308" customWidth="1"/>
    <col min="13589" max="13824" width="11.42578125" style="308"/>
    <col min="13825" max="13826" width="14.42578125" style="308" customWidth="1"/>
    <col min="13827" max="13844" width="6.140625" style="308" customWidth="1"/>
    <col min="13845" max="14080" width="11.42578125" style="308"/>
    <col min="14081" max="14082" width="14.42578125" style="308" customWidth="1"/>
    <col min="14083" max="14100" width="6.140625" style="308" customWidth="1"/>
    <col min="14101" max="14336" width="11.42578125" style="308"/>
    <col min="14337" max="14338" width="14.42578125" style="308" customWidth="1"/>
    <col min="14339" max="14356" width="6.140625" style="308" customWidth="1"/>
    <col min="14357" max="14592" width="11.42578125" style="308"/>
    <col min="14593" max="14594" width="14.42578125" style="308" customWidth="1"/>
    <col min="14595" max="14612" width="6.140625" style="308" customWidth="1"/>
    <col min="14613" max="14848" width="11.42578125" style="308"/>
    <col min="14849" max="14850" width="14.42578125" style="308" customWidth="1"/>
    <col min="14851" max="14868" width="6.140625" style="308" customWidth="1"/>
    <col min="14869" max="15104" width="11.42578125" style="308"/>
    <col min="15105" max="15106" width="14.42578125" style="308" customWidth="1"/>
    <col min="15107" max="15124" width="6.140625" style="308" customWidth="1"/>
    <col min="15125" max="15360" width="11.42578125" style="308"/>
    <col min="15361" max="15362" width="14.42578125" style="308" customWidth="1"/>
    <col min="15363" max="15380" width="6.140625" style="308" customWidth="1"/>
    <col min="15381" max="15616" width="11.42578125" style="308"/>
    <col min="15617" max="15618" width="14.42578125" style="308" customWidth="1"/>
    <col min="15619" max="15636" width="6.140625" style="308" customWidth="1"/>
    <col min="15637" max="15872" width="11.42578125" style="308"/>
    <col min="15873" max="15874" width="14.42578125" style="308" customWidth="1"/>
    <col min="15875" max="15892" width="6.140625" style="308" customWidth="1"/>
    <col min="15893" max="16128" width="11.42578125" style="308"/>
    <col min="16129" max="16130" width="14.42578125" style="308" customWidth="1"/>
    <col min="16131" max="16148" width="6.140625" style="308" customWidth="1"/>
    <col min="16149" max="16384" width="11.42578125" style="308"/>
  </cols>
  <sheetData>
    <row r="1" spans="1:20" s="27" customFormat="1" ht="24" customHeight="1" x14ac:dyDescent="0.25">
      <c r="A1" s="1132"/>
      <c r="B1" s="1133"/>
      <c r="C1" s="1138" t="s">
        <v>0</v>
      </c>
      <c r="D1" s="1138"/>
      <c r="E1" s="1138"/>
      <c r="F1" s="1138"/>
      <c r="G1" s="1138"/>
      <c r="H1" s="1138"/>
      <c r="I1" s="1138"/>
      <c r="J1" s="1138"/>
      <c r="K1" s="1138"/>
      <c r="L1" s="1138"/>
      <c r="M1" s="1138"/>
      <c r="N1" s="1138"/>
      <c r="O1" s="1138"/>
      <c r="P1" s="1138"/>
      <c r="Q1" s="1141" t="s">
        <v>1251</v>
      </c>
      <c r="R1" s="1141"/>
      <c r="S1" s="1141"/>
      <c r="T1" s="1142"/>
    </row>
    <row r="2" spans="1:20" s="27" customFormat="1" ht="24" customHeight="1" x14ac:dyDescent="0.25">
      <c r="A2" s="1134"/>
      <c r="B2" s="1135"/>
      <c r="C2" s="1139"/>
      <c r="D2" s="1139"/>
      <c r="E2" s="1139"/>
      <c r="F2" s="1139"/>
      <c r="G2" s="1139"/>
      <c r="H2" s="1139"/>
      <c r="I2" s="1139"/>
      <c r="J2" s="1139"/>
      <c r="K2" s="1139"/>
      <c r="L2" s="1139"/>
      <c r="M2" s="1139"/>
      <c r="N2" s="1139"/>
      <c r="O2" s="1139"/>
      <c r="P2" s="1139"/>
      <c r="Q2" s="1143" t="s">
        <v>1252</v>
      </c>
      <c r="R2" s="1143"/>
      <c r="S2" s="1143"/>
      <c r="T2" s="1144"/>
    </row>
    <row r="3" spans="1:20" s="27" customFormat="1" ht="24" customHeight="1" thickBot="1" x14ac:dyDescent="0.3">
      <c r="A3" s="1136"/>
      <c r="B3" s="1137"/>
      <c r="C3" s="1140"/>
      <c r="D3" s="1140"/>
      <c r="E3" s="1140"/>
      <c r="F3" s="1140"/>
      <c r="G3" s="1140"/>
      <c r="H3" s="1140"/>
      <c r="I3" s="1140"/>
      <c r="J3" s="1140"/>
      <c r="K3" s="1140"/>
      <c r="L3" s="1140"/>
      <c r="M3" s="1140"/>
      <c r="N3" s="1140"/>
      <c r="O3" s="1140"/>
      <c r="P3" s="1140"/>
      <c r="Q3" s="1145" t="s">
        <v>1253</v>
      </c>
      <c r="R3" s="1145"/>
      <c r="S3" s="1145"/>
      <c r="T3" s="1146"/>
    </row>
    <row r="4" spans="1:20" s="27" customFormat="1" ht="5.0999999999999996" customHeight="1" x14ac:dyDescent="0.25">
      <c r="A4" s="1147"/>
      <c r="B4" s="1148"/>
      <c r="C4" s="1073"/>
      <c r="D4" s="1073"/>
      <c r="E4" s="1073"/>
      <c r="F4" s="1073"/>
      <c r="G4" s="1073"/>
      <c r="H4" s="1073"/>
      <c r="I4" s="1073"/>
      <c r="J4" s="1073"/>
      <c r="K4" s="1073"/>
      <c r="L4" s="1073"/>
      <c r="M4" s="1073"/>
      <c r="N4" s="1148"/>
      <c r="O4" s="1148"/>
      <c r="P4" s="1148"/>
      <c r="Q4" s="1148"/>
      <c r="R4" s="1148"/>
      <c r="S4" s="1148"/>
      <c r="T4" s="1149"/>
    </row>
    <row r="5" spans="1:20" ht="18" customHeight="1" x14ac:dyDescent="0.25">
      <c r="A5" s="1157" t="s">
        <v>1011</v>
      </c>
      <c r="B5" s="1118"/>
      <c r="C5" s="1119"/>
      <c r="D5" s="1119"/>
      <c r="E5" s="1119"/>
      <c r="F5" s="1119"/>
      <c r="G5" s="1119"/>
      <c r="H5" s="1119"/>
      <c r="I5" s="1119"/>
      <c r="J5" s="1119"/>
      <c r="K5" s="1119"/>
      <c r="L5" s="1119"/>
      <c r="M5" s="1119"/>
      <c r="N5" s="1165" t="s">
        <v>104</v>
      </c>
      <c r="O5" s="1165"/>
      <c r="P5" s="1165"/>
      <c r="Q5" s="1119"/>
      <c r="R5" s="1119"/>
      <c r="S5" s="1158"/>
      <c r="T5" s="1159"/>
    </row>
    <row r="6" spans="1:20" s="311" customFormat="1" ht="9" customHeight="1" x14ac:dyDescent="0.25">
      <c r="A6" s="389"/>
      <c r="B6" s="390"/>
      <c r="C6" s="388"/>
      <c r="D6" s="388"/>
      <c r="E6" s="388"/>
      <c r="F6" s="388"/>
      <c r="G6" s="388"/>
      <c r="H6" s="388"/>
      <c r="I6" s="388"/>
      <c r="J6" s="388"/>
      <c r="K6" s="388"/>
      <c r="L6" s="388"/>
      <c r="M6" s="388"/>
      <c r="N6" s="388"/>
      <c r="O6" s="388"/>
      <c r="P6" s="388"/>
      <c r="Q6" s="388"/>
      <c r="R6" s="388"/>
      <c r="S6" s="385"/>
      <c r="T6" s="312"/>
    </row>
    <row r="7" spans="1:20" ht="18" customHeight="1" x14ac:dyDescent="0.25">
      <c r="A7" s="1163" t="s">
        <v>1208</v>
      </c>
      <c r="B7" s="1164"/>
      <c r="C7" s="890"/>
      <c r="D7" s="890"/>
      <c r="E7" s="890"/>
      <c r="F7" s="890"/>
      <c r="G7" s="890"/>
      <c r="H7" s="890"/>
      <c r="I7" s="890"/>
      <c r="J7" s="890"/>
      <c r="K7" s="435"/>
      <c r="L7" s="435"/>
      <c r="M7" s="299"/>
      <c r="N7" s="299"/>
      <c r="O7" s="388"/>
      <c r="P7" s="388"/>
      <c r="Q7" s="388"/>
      <c r="R7" s="388"/>
      <c r="S7" s="385"/>
      <c r="T7" s="312"/>
    </row>
    <row r="8" spans="1:20" ht="18" customHeight="1" x14ac:dyDescent="0.25">
      <c r="A8" s="1163"/>
      <c r="B8" s="1164"/>
      <c r="C8" s="56"/>
      <c r="D8" s="56"/>
      <c r="E8" s="56"/>
      <c r="F8" s="56"/>
      <c r="G8" s="56"/>
      <c r="H8" s="56"/>
      <c r="I8" s="56"/>
      <c r="J8" s="56"/>
      <c r="K8" s="435"/>
      <c r="L8" s="435"/>
      <c r="M8" s="299"/>
      <c r="N8" s="299"/>
      <c r="O8" s="388"/>
      <c r="P8" s="388"/>
      <c r="Q8" s="388"/>
      <c r="R8" s="388"/>
      <c r="S8" s="385"/>
      <c r="T8" s="312"/>
    </row>
    <row r="9" spans="1:20" s="27" customFormat="1" ht="5.0999999999999996" customHeight="1" x14ac:dyDescent="0.25">
      <c r="A9" s="1160"/>
      <c r="B9" s="1154"/>
      <c r="C9" s="1154"/>
      <c r="D9" s="1154"/>
      <c r="E9" s="1154"/>
      <c r="F9" s="1154"/>
      <c r="G9" s="1154"/>
      <c r="H9" s="1154"/>
      <c r="I9" s="1154"/>
      <c r="J9" s="1154"/>
      <c r="K9" s="1154"/>
      <c r="L9" s="1154"/>
      <c r="M9" s="1154"/>
      <c r="N9" s="1154"/>
      <c r="O9" s="1154"/>
      <c r="P9" s="1154"/>
      <c r="Q9" s="1154"/>
      <c r="R9" s="1154"/>
      <c r="S9" s="1154"/>
      <c r="T9" s="1161"/>
    </row>
    <row r="10" spans="1:20" ht="27.95" customHeight="1" x14ac:dyDescent="0.25">
      <c r="A10" s="1162" t="s">
        <v>1012</v>
      </c>
      <c r="B10" s="1113"/>
      <c r="C10" s="1113"/>
      <c r="D10" s="1113"/>
      <c r="E10" s="1113"/>
      <c r="F10" s="1113"/>
      <c r="G10" s="1113"/>
      <c r="H10" s="1113"/>
      <c r="I10" s="1113"/>
      <c r="J10" s="1113"/>
      <c r="K10" s="1113"/>
      <c r="L10" s="1113"/>
      <c r="M10" s="1113"/>
      <c r="N10" s="1113"/>
      <c r="O10" s="1113"/>
      <c r="P10" s="1113"/>
      <c r="Q10" s="1113"/>
      <c r="R10" s="1113"/>
      <c r="S10" s="1113"/>
      <c r="T10" s="1114"/>
    </row>
    <row r="11" spans="1:20" s="27" customFormat="1" ht="5.0999999999999996" customHeight="1" x14ac:dyDescent="0.25">
      <c r="A11" s="1150"/>
      <c r="B11" s="1151"/>
      <c r="C11" s="1151"/>
      <c r="D11" s="1151"/>
      <c r="E11" s="1151"/>
      <c r="F11" s="1151"/>
      <c r="G11" s="1151"/>
      <c r="H11" s="1151"/>
      <c r="I11" s="1151"/>
      <c r="J11" s="1151"/>
      <c r="K11" s="1151"/>
      <c r="L11" s="1151"/>
      <c r="M11" s="1151"/>
      <c r="N11" s="1151"/>
      <c r="O11" s="1151"/>
      <c r="P11" s="1151"/>
      <c r="Q11" s="1151"/>
      <c r="R11" s="1151"/>
      <c r="S11" s="1151"/>
      <c r="T11" s="1152"/>
    </row>
    <row r="12" spans="1:20" s="27" customFormat="1" ht="19.5" customHeight="1" x14ac:dyDescent="0.25">
      <c r="A12" s="313" t="s">
        <v>864</v>
      </c>
      <c r="B12" s="1153"/>
      <c r="C12" s="1153"/>
      <c r="D12" s="1153"/>
      <c r="E12" s="1153"/>
      <c r="F12" s="1154" t="s">
        <v>865</v>
      </c>
      <c r="G12" s="1154"/>
      <c r="H12" s="1155"/>
      <c r="I12" s="1153"/>
      <c r="J12" s="1153"/>
      <c r="K12" s="1153"/>
      <c r="L12" s="1156" t="s">
        <v>866</v>
      </c>
      <c r="M12" s="1154"/>
      <c r="N12" s="1154"/>
      <c r="O12" s="1155"/>
      <c r="P12" s="1135"/>
      <c r="Q12" s="1135"/>
      <c r="R12" s="1135"/>
      <c r="S12" s="314"/>
      <c r="T12" s="315"/>
    </row>
    <row r="13" spans="1:20" ht="5.0999999999999996" customHeight="1" x14ac:dyDescent="0.25">
      <c r="A13" s="1115"/>
      <c r="B13" s="1116"/>
      <c r="C13" s="1116"/>
      <c r="D13" s="1116"/>
      <c r="E13" s="1116"/>
      <c r="F13" s="1116"/>
      <c r="G13" s="1116"/>
      <c r="H13" s="1116"/>
      <c r="I13" s="1116"/>
      <c r="J13" s="1116"/>
      <c r="K13" s="1116"/>
      <c r="L13" s="1116"/>
      <c r="M13" s="1116"/>
      <c r="N13" s="1116"/>
      <c r="O13" s="1116"/>
      <c r="P13" s="1116"/>
      <c r="Q13" s="1116"/>
      <c r="R13" s="1116"/>
      <c r="S13" s="1116"/>
      <c r="T13" s="1117"/>
    </row>
    <row r="14" spans="1:20" ht="18" customHeight="1" x14ac:dyDescent="0.25">
      <c r="A14" s="313"/>
      <c r="B14" s="1016" t="s">
        <v>1013</v>
      </c>
      <c r="C14" s="1016"/>
      <c r="D14" s="1016"/>
      <c r="E14" s="1129"/>
      <c r="F14" s="1119"/>
      <c r="G14" s="1119"/>
      <c r="H14" s="1130"/>
      <c r="I14" s="1120"/>
      <c r="J14" s="1118" t="s">
        <v>1014</v>
      </c>
      <c r="K14" s="1118"/>
      <c r="L14" s="1118"/>
      <c r="M14" s="1118"/>
      <c r="N14" s="1118"/>
      <c r="O14" s="1131"/>
      <c r="P14" s="1119"/>
      <c r="Q14" s="1119"/>
      <c r="R14" s="1128"/>
      <c r="S14" s="1116"/>
      <c r="T14" s="1117"/>
    </row>
    <row r="15" spans="1:20" ht="5.0999999999999996" customHeight="1" x14ac:dyDescent="0.25">
      <c r="A15" s="1115"/>
      <c r="B15" s="1116"/>
      <c r="C15" s="1116"/>
      <c r="D15" s="1116"/>
      <c r="E15" s="1116"/>
      <c r="F15" s="1116"/>
      <c r="G15" s="1116"/>
      <c r="H15" s="1116"/>
      <c r="I15" s="1116"/>
      <c r="J15" s="1116"/>
      <c r="K15" s="1116"/>
      <c r="L15" s="1116"/>
      <c r="M15" s="1116"/>
      <c r="N15" s="1116"/>
      <c r="O15" s="1116"/>
      <c r="P15" s="1116"/>
      <c r="Q15" s="1116"/>
      <c r="R15" s="1116"/>
      <c r="S15" s="1116"/>
      <c r="T15" s="1117"/>
    </row>
    <row r="16" spans="1:20" ht="18" customHeight="1" x14ac:dyDescent="0.25">
      <c r="A16" s="316"/>
      <c r="B16" s="1118" t="s">
        <v>1015</v>
      </c>
      <c r="C16" s="1118"/>
      <c r="D16" s="1118"/>
      <c r="E16" s="1118"/>
      <c r="F16" s="1119"/>
      <c r="G16" s="1119"/>
      <c r="H16" s="1120"/>
      <c r="I16" s="1120"/>
      <c r="J16" s="1016" t="s">
        <v>1016</v>
      </c>
      <c r="K16" s="1016"/>
      <c r="L16" s="1016"/>
      <c r="M16" s="1016"/>
      <c r="N16" s="1016"/>
      <c r="O16" s="1016"/>
      <c r="P16" s="1119"/>
      <c r="Q16" s="1119"/>
      <c r="R16" s="1128"/>
      <c r="S16" s="1116"/>
      <c r="T16" s="1117"/>
    </row>
    <row r="17" spans="1:20" ht="5.0999999999999996" customHeight="1" x14ac:dyDescent="0.25">
      <c r="A17" s="1115"/>
      <c r="B17" s="1116"/>
      <c r="C17" s="1116"/>
      <c r="D17" s="1116"/>
      <c r="E17" s="1116"/>
      <c r="F17" s="1116"/>
      <c r="G17" s="1116"/>
      <c r="H17" s="1116"/>
      <c r="I17" s="1116"/>
      <c r="J17" s="1116"/>
      <c r="K17" s="1116"/>
      <c r="L17" s="1116"/>
      <c r="M17" s="1116"/>
      <c r="N17" s="1116"/>
      <c r="O17" s="1116"/>
      <c r="P17" s="1116"/>
      <c r="Q17" s="1116"/>
      <c r="R17" s="1116"/>
      <c r="S17" s="1116"/>
      <c r="T17" s="1117"/>
    </row>
    <row r="18" spans="1:20" ht="18" customHeight="1" x14ac:dyDescent="0.25">
      <c r="A18" s="316"/>
      <c r="B18" s="1118" t="s">
        <v>872</v>
      </c>
      <c r="C18" s="1118"/>
      <c r="D18" s="1118"/>
      <c r="E18" s="1118"/>
      <c r="F18" s="1119"/>
      <c r="G18" s="1119"/>
      <c r="H18" s="1120"/>
      <c r="I18" s="1120"/>
      <c r="J18" s="1016" t="s">
        <v>1017</v>
      </c>
      <c r="K18" s="1016"/>
      <c r="L18" s="1016"/>
      <c r="M18" s="1016"/>
      <c r="N18" s="1016"/>
      <c r="O18" s="391"/>
      <c r="P18" s="1126"/>
      <c r="Q18" s="1127"/>
      <c r="R18" s="1128"/>
      <c r="S18" s="1116"/>
      <c r="T18" s="1117"/>
    </row>
    <row r="19" spans="1:20" s="311" customFormat="1" ht="5.0999999999999996" customHeight="1" x14ac:dyDescent="0.25">
      <c r="A19" s="1115"/>
      <c r="B19" s="1116"/>
      <c r="C19" s="1116"/>
      <c r="D19" s="1116"/>
      <c r="E19" s="1116"/>
      <c r="F19" s="1116"/>
      <c r="G19" s="1116"/>
      <c r="H19" s="1116"/>
      <c r="I19" s="1116"/>
      <c r="J19" s="1116"/>
      <c r="K19" s="1116"/>
      <c r="L19" s="1116"/>
      <c r="M19" s="1116"/>
      <c r="N19" s="1116"/>
      <c r="O19" s="1116"/>
      <c r="P19" s="1116"/>
      <c r="Q19" s="1116"/>
      <c r="R19" s="1116"/>
      <c r="S19" s="1116"/>
      <c r="T19" s="1117"/>
    </row>
    <row r="20" spans="1:20" s="311" customFormat="1" ht="18" customHeight="1" x14ac:dyDescent="0.25">
      <c r="A20" s="316"/>
      <c r="B20" s="1118" t="s">
        <v>1018</v>
      </c>
      <c r="C20" s="1118"/>
      <c r="D20" s="1118"/>
      <c r="E20" s="1118"/>
      <c r="F20" s="1119"/>
      <c r="G20" s="1119"/>
      <c r="H20" s="317"/>
      <c r="I20" s="317"/>
      <c r="J20" s="1016" t="s">
        <v>1019</v>
      </c>
      <c r="K20" s="1016"/>
      <c r="L20" s="1016"/>
      <c r="M20" s="1016"/>
      <c r="N20" s="1016"/>
      <c r="O20" s="391"/>
      <c r="P20" s="1125"/>
      <c r="Q20" s="1125"/>
      <c r="R20" s="1116"/>
      <c r="S20" s="1116"/>
      <c r="T20" s="1117"/>
    </row>
    <row r="21" spans="1:20" s="311" customFormat="1" ht="5.0999999999999996" customHeight="1" x14ac:dyDescent="0.25">
      <c r="A21" s="1115"/>
      <c r="B21" s="1116"/>
      <c r="C21" s="1116"/>
      <c r="D21" s="1116"/>
      <c r="E21" s="1116"/>
      <c r="F21" s="1116"/>
      <c r="G21" s="1116"/>
      <c r="H21" s="1116"/>
      <c r="I21" s="1116"/>
      <c r="J21" s="1116"/>
      <c r="K21" s="1116"/>
      <c r="L21" s="1116"/>
      <c r="M21" s="1116"/>
      <c r="N21" s="1116"/>
      <c r="O21" s="1116"/>
      <c r="P21" s="1116"/>
      <c r="Q21" s="1116"/>
      <c r="R21" s="1116"/>
      <c r="S21" s="1116"/>
      <c r="T21" s="1117"/>
    </row>
    <row r="22" spans="1:20" s="311" customFormat="1" ht="18" customHeight="1" x14ac:dyDescent="0.25">
      <c r="A22" s="316"/>
      <c r="B22" s="1118" t="s">
        <v>1020</v>
      </c>
      <c r="C22" s="1118"/>
      <c r="D22" s="1118"/>
      <c r="E22" s="1118"/>
      <c r="F22" s="1119"/>
      <c r="G22" s="1119"/>
      <c r="H22" s="1120"/>
      <c r="I22" s="1120"/>
      <c r="J22" s="1016" t="s">
        <v>1021</v>
      </c>
      <c r="K22" s="1016"/>
      <c r="L22" s="1016"/>
      <c r="M22" s="1016"/>
      <c r="N22" s="1016"/>
      <c r="O22" s="391"/>
      <c r="P22" s="1125"/>
      <c r="Q22" s="1125"/>
      <c r="R22" s="1116"/>
      <c r="S22" s="1116"/>
      <c r="T22" s="1117"/>
    </row>
    <row r="23" spans="1:20" s="311" customFormat="1" ht="5.0999999999999996" customHeight="1" x14ac:dyDescent="0.25">
      <c r="A23" s="1115"/>
      <c r="B23" s="1116"/>
      <c r="C23" s="1116"/>
      <c r="D23" s="1116"/>
      <c r="E23" s="1116"/>
      <c r="F23" s="1116"/>
      <c r="G23" s="1116"/>
      <c r="H23" s="1116"/>
      <c r="I23" s="1116"/>
      <c r="J23" s="1116"/>
      <c r="K23" s="1116"/>
      <c r="L23" s="1116"/>
      <c r="M23" s="1116"/>
      <c r="N23" s="1116"/>
      <c r="O23" s="1116"/>
      <c r="P23" s="1116"/>
      <c r="Q23" s="1116"/>
      <c r="R23" s="1116"/>
      <c r="S23" s="1116"/>
      <c r="T23" s="1117"/>
    </row>
    <row r="24" spans="1:20" s="311" customFormat="1" ht="18" customHeight="1" x14ac:dyDescent="0.25">
      <c r="A24" s="316"/>
      <c r="B24" s="1118" t="s">
        <v>1022</v>
      </c>
      <c r="C24" s="1118"/>
      <c r="D24" s="1118"/>
      <c r="E24" s="1118"/>
      <c r="F24" s="1119"/>
      <c r="G24" s="1119"/>
      <c r="H24" s="1120"/>
      <c r="I24" s="1120"/>
      <c r="J24" s="1120"/>
      <c r="K24" s="1120"/>
      <c r="L24" s="1120"/>
      <c r="M24" s="1120"/>
      <c r="N24" s="1120"/>
      <c r="O24" s="1120"/>
      <c r="P24" s="1120"/>
      <c r="Q24" s="1120"/>
      <c r="R24" s="1120"/>
      <c r="S24" s="1120"/>
      <c r="T24" s="1121"/>
    </row>
    <row r="25" spans="1:20" s="311" customFormat="1" ht="5.0999999999999996" customHeight="1" x14ac:dyDescent="0.25">
      <c r="A25" s="1115"/>
      <c r="B25" s="1116"/>
      <c r="C25" s="1116"/>
      <c r="D25" s="1116"/>
      <c r="E25" s="1116"/>
      <c r="F25" s="1116"/>
      <c r="G25" s="1116"/>
      <c r="H25" s="1116"/>
      <c r="I25" s="1116"/>
      <c r="J25" s="1116"/>
      <c r="K25" s="1116"/>
      <c r="L25" s="1116"/>
      <c r="M25" s="1116"/>
      <c r="N25" s="1116"/>
      <c r="O25" s="1116"/>
      <c r="P25" s="1116"/>
      <c r="Q25" s="1116"/>
      <c r="R25" s="1116"/>
      <c r="S25" s="1116"/>
      <c r="T25" s="1117"/>
    </row>
    <row r="26" spans="1:20" ht="27.95" customHeight="1" x14ac:dyDescent="0.25">
      <c r="A26" s="1122" t="s">
        <v>1023</v>
      </c>
      <c r="B26" s="1123"/>
      <c r="C26" s="1123"/>
      <c r="D26" s="1123"/>
      <c r="E26" s="1123"/>
      <c r="F26" s="1123"/>
      <c r="G26" s="1123"/>
      <c r="H26" s="1123"/>
      <c r="I26" s="1123"/>
      <c r="J26" s="1123"/>
      <c r="K26" s="1123"/>
      <c r="L26" s="1123"/>
      <c r="M26" s="1123"/>
      <c r="N26" s="1123"/>
      <c r="O26" s="1123"/>
      <c r="P26" s="1123"/>
      <c r="Q26" s="1123"/>
      <c r="R26" s="1123"/>
      <c r="S26" s="1123"/>
      <c r="T26" s="1124"/>
    </row>
    <row r="27" spans="1:20" ht="5.0999999999999996" customHeight="1" x14ac:dyDescent="0.25">
      <c r="A27" s="1066"/>
      <c r="B27" s="1067"/>
      <c r="C27" s="1067"/>
      <c r="D27" s="1067"/>
      <c r="E27" s="1067"/>
      <c r="F27" s="1067"/>
      <c r="G27" s="1067"/>
      <c r="H27" s="1067"/>
      <c r="I27" s="1067"/>
      <c r="J27" s="1067"/>
      <c r="K27" s="1067"/>
      <c r="L27" s="1067"/>
      <c r="M27" s="1067"/>
      <c r="N27" s="1067"/>
      <c r="O27" s="1067"/>
      <c r="P27" s="1067"/>
      <c r="Q27" s="1067"/>
      <c r="R27" s="1067"/>
      <c r="S27" s="1067"/>
      <c r="T27" s="1068"/>
    </row>
    <row r="28" spans="1:20" ht="27.95" customHeight="1" x14ac:dyDescent="0.25">
      <c r="A28" s="1105" t="s">
        <v>234</v>
      </c>
      <c r="B28" s="1106"/>
      <c r="C28" s="1109" t="s">
        <v>1024</v>
      </c>
      <c r="D28" s="1110"/>
      <c r="E28" s="1110"/>
      <c r="F28" s="1110"/>
      <c r="G28" s="1110"/>
      <c r="H28" s="1110"/>
      <c r="I28" s="1110"/>
      <c r="J28" s="1110"/>
      <c r="K28" s="1111"/>
      <c r="L28" s="1109" t="s">
        <v>1025</v>
      </c>
      <c r="M28" s="1110"/>
      <c r="N28" s="1110"/>
      <c r="O28" s="1110"/>
      <c r="P28" s="1110"/>
      <c r="Q28" s="1110"/>
      <c r="R28" s="1110"/>
      <c r="S28" s="1110"/>
      <c r="T28" s="1112"/>
    </row>
    <row r="29" spans="1:20" ht="27.95" customHeight="1" x14ac:dyDescent="0.25">
      <c r="A29" s="1107"/>
      <c r="B29" s="1108"/>
      <c r="C29" s="1109" t="s">
        <v>26</v>
      </c>
      <c r="D29" s="1110"/>
      <c r="E29" s="1111"/>
      <c r="F29" s="627" t="s">
        <v>27</v>
      </c>
      <c r="G29" s="627"/>
      <c r="H29" s="627"/>
      <c r="I29" s="1110" t="s">
        <v>28</v>
      </c>
      <c r="J29" s="1110"/>
      <c r="K29" s="1111"/>
      <c r="L29" s="1109" t="s">
        <v>26</v>
      </c>
      <c r="M29" s="1110"/>
      <c r="N29" s="1111"/>
      <c r="O29" s="1109" t="s">
        <v>27</v>
      </c>
      <c r="P29" s="1110"/>
      <c r="Q29" s="1111"/>
      <c r="R29" s="1113" t="s">
        <v>28</v>
      </c>
      <c r="S29" s="1113"/>
      <c r="T29" s="1114"/>
    </row>
    <row r="30" spans="1:20" ht="18" customHeight="1" x14ac:dyDescent="0.25">
      <c r="A30" s="1090" t="s">
        <v>1026</v>
      </c>
      <c r="B30" s="1091"/>
      <c r="C30" s="1081"/>
      <c r="D30" s="1082"/>
      <c r="E30" s="1092"/>
      <c r="F30" s="1093"/>
      <c r="G30" s="1093"/>
      <c r="H30" s="1093"/>
      <c r="I30" s="1093"/>
      <c r="J30" s="1093"/>
      <c r="K30" s="1093"/>
      <c r="L30" s="1081"/>
      <c r="M30" s="1082"/>
      <c r="N30" s="1092"/>
      <c r="O30" s="1081"/>
      <c r="P30" s="1082"/>
      <c r="Q30" s="1092"/>
      <c r="R30" s="1081"/>
      <c r="S30" s="1082"/>
      <c r="T30" s="1083"/>
    </row>
    <row r="31" spans="1:20" ht="24" customHeight="1" x14ac:dyDescent="0.25">
      <c r="A31" s="1090" t="s">
        <v>1027</v>
      </c>
      <c r="B31" s="1091"/>
      <c r="C31" s="1081"/>
      <c r="D31" s="1082"/>
      <c r="E31" s="1092"/>
      <c r="F31" s="1093"/>
      <c r="G31" s="1093"/>
      <c r="H31" s="1093"/>
      <c r="I31" s="1093"/>
      <c r="J31" s="1093"/>
      <c r="K31" s="1093"/>
      <c r="L31" s="1081"/>
      <c r="M31" s="1082"/>
      <c r="N31" s="1092"/>
      <c r="O31" s="1081"/>
      <c r="P31" s="1082"/>
      <c r="Q31" s="1092"/>
      <c r="R31" s="1081"/>
      <c r="S31" s="1082"/>
      <c r="T31" s="1083"/>
    </row>
    <row r="32" spans="1:20" ht="18" customHeight="1" x14ac:dyDescent="0.25">
      <c r="A32" s="1090" t="s">
        <v>1028</v>
      </c>
      <c r="B32" s="1091"/>
      <c r="C32" s="1081"/>
      <c r="D32" s="1082"/>
      <c r="E32" s="1092"/>
      <c r="F32" s="1093"/>
      <c r="G32" s="1093"/>
      <c r="H32" s="1093"/>
      <c r="I32" s="1093"/>
      <c r="J32" s="1093"/>
      <c r="K32" s="1093"/>
      <c r="L32" s="1081"/>
      <c r="M32" s="1082"/>
      <c r="N32" s="1092"/>
      <c r="O32" s="1081"/>
      <c r="P32" s="1082"/>
      <c r="Q32" s="1092"/>
      <c r="R32" s="1081"/>
      <c r="S32" s="1082"/>
      <c r="T32" s="1083"/>
    </row>
    <row r="33" spans="1:20" ht="18" customHeight="1" x14ac:dyDescent="0.25">
      <c r="A33" s="1090" t="s">
        <v>1029</v>
      </c>
      <c r="B33" s="1091"/>
      <c r="C33" s="1081"/>
      <c r="D33" s="1082"/>
      <c r="E33" s="1092"/>
      <c r="F33" s="1093"/>
      <c r="G33" s="1093"/>
      <c r="H33" s="1093"/>
      <c r="I33" s="1093"/>
      <c r="J33" s="1093"/>
      <c r="K33" s="1093"/>
      <c r="L33" s="1081"/>
      <c r="M33" s="1082"/>
      <c r="N33" s="1092"/>
      <c r="O33" s="1081"/>
      <c r="P33" s="1082"/>
      <c r="Q33" s="1092"/>
      <c r="R33" s="1081"/>
      <c r="S33" s="1082"/>
      <c r="T33" s="1083"/>
    </row>
    <row r="34" spans="1:20" ht="18" customHeight="1" x14ac:dyDescent="0.25">
      <c r="A34" s="1101" t="s">
        <v>1030</v>
      </c>
      <c r="B34" s="1102"/>
      <c r="C34" s="1103">
        <f>SUM(C30:E33)</f>
        <v>0</v>
      </c>
      <c r="D34" s="1103"/>
      <c r="E34" s="1103"/>
      <c r="F34" s="1103">
        <f>SUM(F30:H33)</f>
        <v>0</v>
      </c>
      <c r="G34" s="1103"/>
      <c r="H34" s="1103"/>
      <c r="I34" s="1103">
        <f>SUM(I30:K33)</f>
        <v>0</v>
      </c>
      <c r="J34" s="1103"/>
      <c r="K34" s="1103"/>
      <c r="L34" s="1103">
        <f>SUM(L30:N33)</f>
        <v>0</v>
      </c>
      <c r="M34" s="1103"/>
      <c r="N34" s="1103"/>
      <c r="O34" s="1103">
        <f>SUM(O30:Q33)</f>
        <v>0</v>
      </c>
      <c r="P34" s="1103"/>
      <c r="Q34" s="1103"/>
      <c r="R34" s="1103">
        <f>SUM(R30:T33)</f>
        <v>0</v>
      </c>
      <c r="S34" s="1103"/>
      <c r="T34" s="1104"/>
    </row>
    <row r="35" spans="1:20" ht="18" customHeight="1" x14ac:dyDescent="0.25">
      <c r="A35" s="1090" t="s">
        <v>1031</v>
      </c>
      <c r="B35" s="1091"/>
      <c r="C35" s="1081"/>
      <c r="D35" s="1082"/>
      <c r="E35" s="1092"/>
      <c r="F35" s="1093"/>
      <c r="G35" s="1093"/>
      <c r="H35" s="1093"/>
      <c r="I35" s="1093"/>
      <c r="J35" s="1093"/>
      <c r="K35" s="1093"/>
      <c r="L35" s="1081"/>
      <c r="M35" s="1082"/>
      <c r="N35" s="1092"/>
      <c r="O35" s="1081"/>
      <c r="P35" s="1082"/>
      <c r="Q35" s="1092"/>
      <c r="R35" s="1081"/>
      <c r="S35" s="1082"/>
      <c r="T35" s="1083"/>
    </row>
    <row r="36" spans="1:20" ht="18" customHeight="1" x14ac:dyDescent="0.25">
      <c r="A36" s="1090" t="s">
        <v>1032</v>
      </c>
      <c r="B36" s="1091"/>
      <c r="C36" s="1081"/>
      <c r="D36" s="1082"/>
      <c r="E36" s="1092"/>
      <c r="F36" s="1093"/>
      <c r="G36" s="1093"/>
      <c r="H36" s="1093"/>
      <c r="I36" s="1093"/>
      <c r="J36" s="1093"/>
      <c r="K36" s="1093"/>
      <c r="L36" s="1081"/>
      <c r="M36" s="1082"/>
      <c r="N36" s="1092"/>
      <c r="O36" s="1081"/>
      <c r="P36" s="1082"/>
      <c r="Q36" s="1092"/>
      <c r="R36" s="1081"/>
      <c r="S36" s="1082"/>
      <c r="T36" s="1083"/>
    </row>
    <row r="37" spans="1:20" ht="18" customHeight="1" x14ac:dyDescent="0.25">
      <c r="A37" s="1090" t="s">
        <v>1033</v>
      </c>
      <c r="B37" s="1091"/>
      <c r="C37" s="1081"/>
      <c r="D37" s="1082"/>
      <c r="E37" s="1092"/>
      <c r="F37" s="1093"/>
      <c r="G37" s="1093"/>
      <c r="H37" s="1093"/>
      <c r="I37" s="1093"/>
      <c r="J37" s="1093"/>
      <c r="K37" s="1093"/>
      <c r="L37" s="1081"/>
      <c r="M37" s="1082"/>
      <c r="N37" s="1092"/>
      <c r="O37" s="1081"/>
      <c r="P37" s="1082"/>
      <c r="Q37" s="1092"/>
      <c r="R37" s="1081"/>
      <c r="S37" s="1082"/>
      <c r="T37" s="1083"/>
    </row>
    <row r="38" spans="1:20" ht="18" customHeight="1" x14ac:dyDescent="0.25">
      <c r="A38" s="1101" t="s">
        <v>1034</v>
      </c>
      <c r="B38" s="1102"/>
      <c r="C38" s="1086">
        <f>SUM(C35:E37)</f>
        <v>0</v>
      </c>
      <c r="D38" s="1087"/>
      <c r="E38" s="1088"/>
      <c r="F38" s="1086">
        <f>SUM(F35:H37)</f>
        <v>0</v>
      </c>
      <c r="G38" s="1087"/>
      <c r="H38" s="1088"/>
      <c r="I38" s="1086">
        <f>SUM(I35:K37)</f>
        <v>0</v>
      </c>
      <c r="J38" s="1087"/>
      <c r="K38" s="1088"/>
      <c r="L38" s="1086">
        <f>SUM(L35:N37)</f>
        <v>0</v>
      </c>
      <c r="M38" s="1087"/>
      <c r="N38" s="1088"/>
      <c r="O38" s="1086">
        <f>SUM(O35:Q37)</f>
        <v>0</v>
      </c>
      <c r="P38" s="1087"/>
      <c r="Q38" s="1088"/>
      <c r="R38" s="1086">
        <f>SUM(R35:T37)</f>
        <v>0</v>
      </c>
      <c r="S38" s="1087"/>
      <c r="T38" s="1089"/>
    </row>
    <row r="39" spans="1:20" ht="18" customHeight="1" x14ac:dyDescent="0.25">
      <c r="A39" s="1101" t="s">
        <v>1035</v>
      </c>
      <c r="B39" s="1102"/>
      <c r="C39" s="1086">
        <f>C34+C38</f>
        <v>0</v>
      </c>
      <c r="D39" s="1087"/>
      <c r="E39" s="1088"/>
      <c r="F39" s="1086">
        <f>F34+F38</f>
        <v>0</v>
      </c>
      <c r="G39" s="1087"/>
      <c r="H39" s="1088"/>
      <c r="I39" s="1086">
        <f>I34+I38</f>
        <v>0</v>
      </c>
      <c r="J39" s="1087"/>
      <c r="K39" s="1088"/>
      <c r="L39" s="1086">
        <f>L34+L38</f>
        <v>0</v>
      </c>
      <c r="M39" s="1087"/>
      <c r="N39" s="1088"/>
      <c r="O39" s="1086">
        <f>O34+O38</f>
        <v>0</v>
      </c>
      <c r="P39" s="1087"/>
      <c r="Q39" s="1088"/>
      <c r="R39" s="1086">
        <f>R34+R38</f>
        <v>0</v>
      </c>
      <c r="S39" s="1087"/>
      <c r="T39" s="1089"/>
    </row>
    <row r="40" spans="1:20" ht="18" customHeight="1" x14ac:dyDescent="0.25">
      <c r="A40" s="1099" t="s">
        <v>1036</v>
      </c>
      <c r="B40" s="1100"/>
      <c r="C40" s="1081"/>
      <c r="D40" s="1082"/>
      <c r="E40" s="1092"/>
      <c r="F40" s="1093"/>
      <c r="G40" s="1093"/>
      <c r="H40" s="1093"/>
      <c r="I40" s="1093"/>
      <c r="J40" s="1093"/>
      <c r="K40" s="1093"/>
      <c r="L40" s="1081"/>
      <c r="M40" s="1082"/>
      <c r="N40" s="1092"/>
      <c r="O40" s="1081"/>
      <c r="P40" s="1082"/>
      <c r="Q40" s="1092"/>
      <c r="R40" s="1081"/>
      <c r="S40" s="1082"/>
      <c r="T40" s="1083"/>
    </row>
    <row r="41" spans="1:20" ht="18" customHeight="1" x14ac:dyDescent="0.25">
      <c r="A41" s="1099" t="s">
        <v>1037</v>
      </c>
      <c r="B41" s="1100"/>
      <c r="C41" s="1081"/>
      <c r="D41" s="1082"/>
      <c r="E41" s="1092"/>
      <c r="F41" s="1093"/>
      <c r="G41" s="1093"/>
      <c r="H41" s="1093"/>
      <c r="I41" s="1093"/>
      <c r="J41" s="1093"/>
      <c r="K41" s="1093"/>
      <c r="L41" s="1081"/>
      <c r="M41" s="1082"/>
      <c r="N41" s="1092"/>
      <c r="O41" s="1081"/>
      <c r="P41" s="1082"/>
      <c r="Q41" s="1092"/>
      <c r="R41" s="1081"/>
      <c r="S41" s="1082"/>
      <c r="T41" s="1083"/>
    </row>
    <row r="42" spans="1:20" ht="18" customHeight="1" x14ac:dyDescent="0.25">
      <c r="A42" s="1099" t="s">
        <v>1038</v>
      </c>
      <c r="B42" s="1100"/>
      <c r="C42" s="1081"/>
      <c r="D42" s="1082"/>
      <c r="E42" s="1092"/>
      <c r="F42" s="1093"/>
      <c r="G42" s="1093"/>
      <c r="H42" s="1093"/>
      <c r="I42" s="1093"/>
      <c r="J42" s="1093"/>
      <c r="K42" s="1093"/>
      <c r="L42" s="1081"/>
      <c r="M42" s="1082"/>
      <c r="N42" s="1092"/>
      <c r="O42" s="1081"/>
      <c r="P42" s="1082"/>
      <c r="Q42" s="1092"/>
      <c r="R42" s="1081"/>
      <c r="S42" s="1082"/>
      <c r="T42" s="1083"/>
    </row>
    <row r="43" spans="1:20" ht="18" customHeight="1" x14ac:dyDescent="0.25">
      <c r="A43" s="1084" t="s">
        <v>1039</v>
      </c>
      <c r="B43" s="1085"/>
      <c r="C43" s="1086">
        <f>SUM(C40:E42)</f>
        <v>0</v>
      </c>
      <c r="D43" s="1087"/>
      <c r="E43" s="1088"/>
      <c r="F43" s="1086">
        <f>SUM(F40:H42)</f>
        <v>0</v>
      </c>
      <c r="G43" s="1087"/>
      <c r="H43" s="1088"/>
      <c r="I43" s="1086">
        <f>SUM(I40:K42)</f>
        <v>0</v>
      </c>
      <c r="J43" s="1087"/>
      <c r="K43" s="1088"/>
      <c r="L43" s="1086">
        <f>SUM(L40:N42)</f>
        <v>0</v>
      </c>
      <c r="M43" s="1087"/>
      <c r="N43" s="1088"/>
      <c r="O43" s="1086">
        <f>SUM(O40:Q42)</f>
        <v>0</v>
      </c>
      <c r="P43" s="1087"/>
      <c r="Q43" s="1088"/>
      <c r="R43" s="1086">
        <f>SUM(R40:T42)</f>
        <v>0</v>
      </c>
      <c r="S43" s="1087"/>
      <c r="T43" s="1089"/>
    </row>
    <row r="44" spans="1:20" ht="18" customHeight="1" x14ac:dyDescent="0.25">
      <c r="A44" s="1090" t="s">
        <v>1040</v>
      </c>
      <c r="B44" s="1091"/>
      <c r="C44" s="1081"/>
      <c r="D44" s="1082"/>
      <c r="E44" s="1092"/>
      <c r="F44" s="1093"/>
      <c r="G44" s="1093"/>
      <c r="H44" s="1093"/>
      <c r="I44" s="1093"/>
      <c r="J44" s="1093"/>
      <c r="K44" s="1093"/>
      <c r="L44" s="1081"/>
      <c r="M44" s="1082"/>
      <c r="N44" s="1092"/>
      <c r="O44" s="1081"/>
      <c r="P44" s="1082"/>
      <c r="Q44" s="1092"/>
      <c r="R44" s="1081"/>
      <c r="S44" s="1082"/>
      <c r="T44" s="1083"/>
    </row>
    <row r="45" spans="1:20" ht="18" customHeight="1" x14ac:dyDescent="0.25">
      <c r="A45" s="1084" t="s">
        <v>1041</v>
      </c>
      <c r="B45" s="1085"/>
      <c r="C45" s="1086">
        <f>+C44</f>
        <v>0</v>
      </c>
      <c r="D45" s="1087"/>
      <c r="E45" s="1088"/>
      <c r="F45" s="1086">
        <f>+F44</f>
        <v>0</v>
      </c>
      <c r="G45" s="1087"/>
      <c r="H45" s="1088"/>
      <c r="I45" s="1086">
        <f>+I44</f>
        <v>0</v>
      </c>
      <c r="J45" s="1087"/>
      <c r="K45" s="1088"/>
      <c r="L45" s="1086">
        <f>+L44</f>
        <v>0</v>
      </c>
      <c r="M45" s="1087"/>
      <c r="N45" s="1088"/>
      <c r="O45" s="1086">
        <f>+O44</f>
        <v>0</v>
      </c>
      <c r="P45" s="1087"/>
      <c r="Q45" s="1088"/>
      <c r="R45" s="1086">
        <f>+R44</f>
        <v>0</v>
      </c>
      <c r="S45" s="1087"/>
      <c r="T45" s="1089"/>
    </row>
    <row r="46" spans="1:20" ht="18" customHeight="1" x14ac:dyDescent="0.25">
      <c r="A46" s="1084" t="s">
        <v>1042</v>
      </c>
      <c r="B46" s="1085"/>
      <c r="C46" s="1086">
        <f>C43+C45</f>
        <v>0</v>
      </c>
      <c r="D46" s="1087"/>
      <c r="E46" s="1088"/>
      <c r="F46" s="1086">
        <f>F43+F45</f>
        <v>0</v>
      </c>
      <c r="G46" s="1087"/>
      <c r="H46" s="1088"/>
      <c r="I46" s="1086">
        <f>I43+I45</f>
        <v>0</v>
      </c>
      <c r="J46" s="1087"/>
      <c r="K46" s="1088"/>
      <c r="L46" s="1086">
        <f>L43+L45</f>
        <v>0</v>
      </c>
      <c r="M46" s="1087"/>
      <c r="N46" s="1088"/>
      <c r="O46" s="1086">
        <f>O43+O45</f>
        <v>0</v>
      </c>
      <c r="P46" s="1087"/>
      <c r="Q46" s="1088"/>
      <c r="R46" s="1086">
        <f>R43+R45</f>
        <v>0</v>
      </c>
      <c r="S46" s="1087"/>
      <c r="T46" s="1089"/>
    </row>
    <row r="47" spans="1:20" ht="18" customHeight="1" x14ac:dyDescent="0.25">
      <c r="A47" s="1090" t="s">
        <v>1043</v>
      </c>
      <c r="B47" s="1091"/>
      <c r="C47" s="1081"/>
      <c r="D47" s="1082"/>
      <c r="E47" s="1092"/>
      <c r="F47" s="1093"/>
      <c r="G47" s="1093"/>
      <c r="H47" s="1093"/>
      <c r="I47" s="1093"/>
      <c r="J47" s="1093"/>
      <c r="K47" s="1093"/>
      <c r="L47" s="1081"/>
      <c r="M47" s="1082"/>
      <c r="N47" s="1092"/>
      <c r="O47" s="1081"/>
      <c r="P47" s="1082"/>
      <c r="Q47" s="1092"/>
      <c r="R47" s="1081"/>
      <c r="S47" s="1082"/>
      <c r="T47" s="1083"/>
    </row>
    <row r="48" spans="1:20" ht="18" customHeight="1" x14ac:dyDescent="0.25">
      <c r="A48" s="1090" t="s">
        <v>1044</v>
      </c>
      <c r="B48" s="1091"/>
      <c r="C48" s="1081"/>
      <c r="D48" s="1082"/>
      <c r="E48" s="1092"/>
      <c r="F48" s="1093"/>
      <c r="G48" s="1093"/>
      <c r="H48" s="1093"/>
      <c r="I48" s="1093"/>
      <c r="J48" s="1093"/>
      <c r="K48" s="1093"/>
      <c r="L48" s="1081"/>
      <c r="M48" s="1082"/>
      <c r="N48" s="1092"/>
      <c r="O48" s="1081"/>
      <c r="P48" s="1082"/>
      <c r="Q48" s="1092"/>
      <c r="R48" s="1081"/>
      <c r="S48" s="1082"/>
      <c r="T48" s="1083"/>
    </row>
    <row r="49" spans="1:20" ht="18" customHeight="1" x14ac:dyDescent="0.25">
      <c r="A49" s="1090" t="s">
        <v>1045</v>
      </c>
      <c r="B49" s="1091"/>
      <c r="C49" s="1081"/>
      <c r="D49" s="1082"/>
      <c r="E49" s="1092"/>
      <c r="F49" s="1093"/>
      <c r="G49" s="1093"/>
      <c r="H49" s="1093"/>
      <c r="I49" s="1093"/>
      <c r="J49" s="1093"/>
      <c r="K49" s="1093"/>
      <c r="L49" s="1081"/>
      <c r="M49" s="1082"/>
      <c r="N49" s="1092"/>
      <c r="O49" s="1081"/>
      <c r="P49" s="1082"/>
      <c r="Q49" s="1092"/>
      <c r="R49" s="1081"/>
      <c r="S49" s="1082"/>
      <c r="T49" s="1083"/>
    </row>
    <row r="50" spans="1:20" ht="18" customHeight="1" x14ac:dyDescent="0.25">
      <c r="A50" s="1090" t="s">
        <v>1046</v>
      </c>
      <c r="B50" s="1091"/>
      <c r="C50" s="1081"/>
      <c r="D50" s="1082"/>
      <c r="E50" s="1092"/>
      <c r="F50" s="1093"/>
      <c r="G50" s="1093"/>
      <c r="H50" s="1093"/>
      <c r="I50" s="1093"/>
      <c r="J50" s="1093"/>
      <c r="K50" s="1093"/>
      <c r="L50" s="1081"/>
      <c r="M50" s="1082"/>
      <c r="N50" s="1092"/>
      <c r="O50" s="1081"/>
      <c r="P50" s="1082"/>
      <c r="Q50" s="1092"/>
      <c r="R50" s="1081"/>
      <c r="S50" s="1082"/>
      <c r="T50" s="1083"/>
    </row>
    <row r="51" spans="1:20" ht="18" customHeight="1" x14ac:dyDescent="0.25">
      <c r="A51" s="1084" t="s">
        <v>1047</v>
      </c>
      <c r="B51" s="1085"/>
      <c r="C51" s="1086">
        <f>SUM(C47:E50)</f>
        <v>0</v>
      </c>
      <c r="D51" s="1087"/>
      <c r="E51" s="1088"/>
      <c r="F51" s="1086">
        <f>SUM(F47:H50)</f>
        <v>0</v>
      </c>
      <c r="G51" s="1087"/>
      <c r="H51" s="1088"/>
      <c r="I51" s="1086">
        <f>SUM(I47:K50)</f>
        <v>0</v>
      </c>
      <c r="J51" s="1087"/>
      <c r="K51" s="1088"/>
      <c r="L51" s="1086">
        <f>SUM(L47:N50)</f>
        <v>0</v>
      </c>
      <c r="M51" s="1087"/>
      <c r="N51" s="1088"/>
      <c r="O51" s="1086">
        <f>SUM(O47:Q50)</f>
        <v>0</v>
      </c>
      <c r="P51" s="1087"/>
      <c r="Q51" s="1088"/>
      <c r="R51" s="1086">
        <f>SUM(R47:T50)</f>
        <v>0</v>
      </c>
      <c r="S51" s="1087"/>
      <c r="T51" s="1089"/>
    </row>
    <row r="52" spans="1:20" ht="18" customHeight="1" x14ac:dyDescent="0.25">
      <c r="A52" s="1090" t="s">
        <v>1048</v>
      </c>
      <c r="B52" s="1091"/>
      <c r="C52" s="1081"/>
      <c r="D52" s="1082"/>
      <c r="E52" s="1092"/>
      <c r="F52" s="1093"/>
      <c r="G52" s="1093"/>
      <c r="H52" s="1093"/>
      <c r="I52" s="1093"/>
      <c r="J52" s="1093"/>
      <c r="K52" s="1093"/>
      <c r="L52" s="1081"/>
      <c r="M52" s="1082"/>
      <c r="N52" s="1092"/>
      <c r="O52" s="1081"/>
      <c r="P52" s="1082"/>
      <c r="Q52" s="1092"/>
      <c r="R52" s="1081"/>
      <c r="S52" s="1082"/>
      <c r="T52" s="1083"/>
    </row>
    <row r="53" spans="1:20" ht="18" customHeight="1" x14ac:dyDescent="0.25">
      <c r="A53" s="1090" t="s">
        <v>1049</v>
      </c>
      <c r="B53" s="1091"/>
      <c r="C53" s="1081"/>
      <c r="D53" s="1082"/>
      <c r="E53" s="1092"/>
      <c r="F53" s="1093"/>
      <c r="G53" s="1093"/>
      <c r="H53" s="1093"/>
      <c r="I53" s="1093"/>
      <c r="J53" s="1093"/>
      <c r="K53" s="1093"/>
      <c r="L53" s="1081"/>
      <c r="M53" s="1082"/>
      <c r="N53" s="1092"/>
      <c r="O53" s="1081"/>
      <c r="P53" s="1082"/>
      <c r="Q53" s="1092"/>
      <c r="R53" s="1081"/>
      <c r="S53" s="1082"/>
      <c r="T53" s="1083"/>
    </row>
    <row r="54" spans="1:20" ht="18" customHeight="1" x14ac:dyDescent="0.25">
      <c r="A54" s="1084" t="s">
        <v>1050</v>
      </c>
      <c r="B54" s="1085"/>
      <c r="C54" s="1086">
        <f>SUM(C52:E53)</f>
        <v>0</v>
      </c>
      <c r="D54" s="1087"/>
      <c r="E54" s="1088"/>
      <c r="F54" s="1086">
        <f>SUM(F52:H53)</f>
        <v>0</v>
      </c>
      <c r="G54" s="1087"/>
      <c r="H54" s="1088"/>
      <c r="I54" s="1086">
        <f>SUM(I52:K53)</f>
        <v>0</v>
      </c>
      <c r="J54" s="1087"/>
      <c r="K54" s="1088"/>
      <c r="L54" s="1086">
        <f>SUM(L52:N53)</f>
        <v>0</v>
      </c>
      <c r="M54" s="1087"/>
      <c r="N54" s="1088"/>
      <c r="O54" s="1086">
        <f>SUM(O52:Q53)</f>
        <v>0</v>
      </c>
      <c r="P54" s="1087"/>
      <c r="Q54" s="1088"/>
      <c r="R54" s="1086">
        <f>SUM(R52:T53)</f>
        <v>0</v>
      </c>
      <c r="S54" s="1087"/>
      <c r="T54" s="1089"/>
    </row>
    <row r="55" spans="1:20" ht="27" customHeight="1" x14ac:dyDescent="0.25">
      <c r="A55" s="1084" t="s">
        <v>1051</v>
      </c>
      <c r="B55" s="1085"/>
      <c r="C55" s="1094"/>
      <c r="D55" s="1095"/>
      <c r="E55" s="1096"/>
      <c r="F55" s="1097"/>
      <c r="G55" s="1097"/>
      <c r="H55" s="1097"/>
      <c r="I55" s="1097"/>
      <c r="J55" s="1097"/>
      <c r="K55" s="1097"/>
      <c r="L55" s="1094"/>
      <c r="M55" s="1095"/>
      <c r="N55" s="1096"/>
      <c r="O55" s="1094"/>
      <c r="P55" s="1095"/>
      <c r="Q55" s="1096"/>
      <c r="R55" s="1094"/>
      <c r="S55" s="1095"/>
      <c r="T55" s="1098"/>
    </row>
    <row r="56" spans="1:20" ht="18" customHeight="1" x14ac:dyDescent="0.25">
      <c r="A56" s="1084" t="s">
        <v>1052</v>
      </c>
      <c r="B56" s="1085"/>
      <c r="C56" s="1081"/>
      <c r="D56" s="1082"/>
      <c r="E56" s="1092"/>
      <c r="F56" s="1093"/>
      <c r="G56" s="1093"/>
      <c r="H56" s="1093"/>
      <c r="I56" s="1093"/>
      <c r="J56" s="1093"/>
      <c r="K56" s="1093"/>
      <c r="L56" s="1081"/>
      <c r="M56" s="1082"/>
      <c r="N56" s="1092"/>
      <c r="O56" s="1081"/>
      <c r="P56" s="1082"/>
      <c r="Q56" s="1092"/>
      <c r="R56" s="1081"/>
      <c r="S56" s="1082"/>
      <c r="T56" s="1083"/>
    </row>
    <row r="57" spans="1:20" ht="18" customHeight="1" x14ac:dyDescent="0.25">
      <c r="A57" s="1090" t="s">
        <v>1053</v>
      </c>
      <c r="B57" s="1091"/>
      <c r="C57" s="1081"/>
      <c r="D57" s="1082"/>
      <c r="E57" s="1092"/>
      <c r="F57" s="1093"/>
      <c r="G57" s="1093"/>
      <c r="H57" s="1093"/>
      <c r="I57" s="1093"/>
      <c r="J57" s="1093"/>
      <c r="K57" s="1093"/>
      <c r="L57" s="1081"/>
      <c r="M57" s="1082"/>
      <c r="N57" s="1092"/>
      <c r="O57" s="1081"/>
      <c r="P57" s="1082"/>
      <c r="Q57" s="1092"/>
      <c r="R57" s="1081"/>
      <c r="S57" s="1082"/>
      <c r="T57" s="1083"/>
    </row>
    <row r="58" spans="1:20" ht="18" customHeight="1" x14ac:dyDescent="0.25">
      <c r="A58" s="1090" t="s">
        <v>1054</v>
      </c>
      <c r="B58" s="1091"/>
      <c r="C58" s="1081"/>
      <c r="D58" s="1082"/>
      <c r="E58" s="1092"/>
      <c r="F58" s="1093"/>
      <c r="G58" s="1093"/>
      <c r="H58" s="1093"/>
      <c r="I58" s="1093"/>
      <c r="J58" s="1093"/>
      <c r="K58" s="1093"/>
      <c r="L58" s="1081"/>
      <c r="M58" s="1082"/>
      <c r="N58" s="1092"/>
      <c r="O58" s="1081"/>
      <c r="P58" s="1082"/>
      <c r="Q58" s="1092"/>
      <c r="R58" s="1081"/>
      <c r="S58" s="1082"/>
      <c r="T58" s="1083"/>
    </row>
    <row r="59" spans="1:20" ht="18" customHeight="1" x14ac:dyDescent="0.25">
      <c r="A59" s="1090" t="s">
        <v>1055</v>
      </c>
      <c r="B59" s="1091"/>
      <c r="C59" s="1081"/>
      <c r="D59" s="1082"/>
      <c r="E59" s="1092"/>
      <c r="F59" s="1093"/>
      <c r="G59" s="1093"/>
      <c r="H59" s="1093"/>
      <c r="I59" s="1093"/>
      <c r="J59" s="1093"/>
      <c r="K59" s="1093"/>
      <c r="L59" s="1081"/>
      <c r="M59" s="1082"/>
      <c r="N59" s="1092"/>
      <c r="O59" s="1081"/>
      <c r="P59" s="1082"/>
      <c r="Q59" s="1092"/>
      <c r="R59" s="1081"/>
      <c r="S59" s="1082"/>
      <c r="T59" s="1083"/>
    </row>
    <row r="60" spans="1:20" ht="18" customHeight="1" x14ac:dyDescent="0.25">
      <c r="A60" s="1090" t="s">
        <v>1056</v>
      </c>
      <c r="B60" s="1091"/>
      <c r="C60" s="1081"/>
      <c r="D60" s="1082"/>
      <c r="E60" s="1092"/>
      <c r="F60" s="1093"/>
      <c r="G60" s="1093"/>
      <c r="H60" s="1093"/>
      <c r="I60" s="1093"/>
      <c r="J60" s="1093"/>
      <c r="K60" s="1093"/>
      <c r="L60" s="1081"/>
      <c r="M60" s="1082"/>
      <c r="N60" s="1092"/>
      <c r="O60" s="1081"/>
      <c r="P60" s="1082"/>
      <c r="Q60" s="1092"/>
      <c r="R60" s="1081"/>
      <c r="S60" s="1082"/>
      <c r="T60" s="1083"/>
    </row>
    <row r="61" spans="1:20" ht="18" customHeight="1" x14ac:dyDescent="0.25">
      <c r="A61" s="1084" t="s">
        <v>1057</v>
      </c>
      <c r="B61" s="1085"/>
      <c r="C61" s="1086">
        <f>SUM(C57:E60)</f>
        <v>0</v>
      </c>
      <c r="D61" s="1087"/>
      <c r="E61" s="1088"/>
      <c r="F61" s="1086">
        <f>SUM(F57:H60)</f>
        <v>0</v>
      </c>
      <c r="G61" s="1087"/>
      <c r="H61" s="1088"/>
      <c r="I61" s="1086">
        <f>SUM(I57:K60)</f>
        <v>0</v>
      </c>
      <c r="J61" s="1087"/>
      <c r="K61" s="1088"/>
      <c r="L61" s="1086">
        <f>SUM(L57:N60)</f>
        <v>0</v>
      </c>
      <c r="M61" s="1087"/>
      <c r="N61" s="1088"/>
      <c r="O61" s="1086">
        <f>SUM(O57:Q60)</f>
        <v>0</v>
      </c>
      <c r="P61" s="1087"/>
      <c r="Q61" s="1088"/>
      <c r="R61" s="1086">
        <f>SUM(R57:T60)</f>
        <v>0</v>
      </c>
      <c r="S61" s="1087"/>
      <c r="T61" s="1089"/>
    </row>
    <row r="62" spans="1:20" ht="18" customHeight="1" x14ac:dyDescent="0.25">
      <c r="A62" s="1090" t="s">
        <v>1058</v>
      </c>
      <c r="B62" s="1091"/>
      <c r="C62" s="1081"/>
      <c r="D62" s="1082"/>
      <c r="E62" s="1092"/>
      <c r="F62" s="1093"/>
      <c r="G62" s="1093"/>
      <c r="H62" s="1093"/>
      <c r="I62" s="1093"/>
      <c r="J62" s="1093"/>
      <c r="K62" s="1093"/>
      <c r="L62" s="1081"/>
      <c r="M62" s="1082"/>
      <c r="N62" s="1092"/>
      <c r="O62" s="1081"/>
      <c r="P62" s="1082"/>
      <c r="Q62" s="1092"/>
      <c r="R62" s="1081"/>
      <c r="S62" s="1082"/>
      <c r="T62" s="1083"/>
    </row>
    <row r="63" spans="1:20" ht="18" customHeight="1" x14ac:dyDescent="0.25">
      <c r="A63" s="1090" t="s">
        <v>1059</v>
      </c>
      <c r="B63" s="1091"/>
      <c r="C63" s="1081"/>
      <c r="D63" s="1082"/>
      <c r="E63" s="1092"/>
      <c r="F63" s="1093"/>
      <c r="G63" s="1093"/>
      <c r="H63" s="1093"/>
      <c r="I63" s="1093"/>
      <c r="J63" s="1093"/>
      <c r="K63" s="1093"/>
      <c r="L63" s="1081"/>
      <c r="M63" s="1082"/>
      <c r="N63" s="1092"/>
      <c r="O63" s="1081"/>
      <c r="P63" s="1082"/>
      <c r="Q63" s="1092"/>
      <c r="R63" s="1081"/>
      <c r="S63" s="1082"/>
      <c r="T63" s="1083"/>
    </row>
    <row r="64" spans="1:20" ht="18" customHeight="1" x14ac:dyDescent="0.25">
      <c r="A64" s="1090" t="s">
        <v>1060</v>
      </c>
      <c r="B64" s="1091"/>
      <c r="C64" s="1081"/>
      <c r="D64" s="1082"/>
      <c r="E64" s="1092"/>
      <c r="F64" s="1093"/>
      <c r="G64" s="1093"/>
      <c r="H64" s="1093"/>
      <c r="I64" s="1093"/>
      <c r="J64" s="1093"/>
      <c r="K64" s="1093"/>
      <c r="L64" s="1081"/>
      <c r="M64" s="1082"/>
      <c r="N64" s="1092"/>
      <c r="O64" s="1081"/>
      <c r="P64" s="1082"/>
      <c r="Q64" s="1092"/>
      <c r="R64" s="1081"/>
      <c r="S64" s="1082"/>
      <c r="T64" s="1083"/>
    </row>
    <row r="65" spans="1:20" ht="18" customHeight="1" x14ac:dyDescent="0.25">
      <c r="A65" s="1090" t="s">
        <v>1061</v>
      </c>
      <c r="B65" s="1091"/>
      <c r="C65" s="1081"/>
      <c r="D65" s="1082"/>
      <c r="E65" s="1092"/>
      <c r="F65" s="1093"/>
      <c r="G65" s="1093"/>
      <c r="H65" s="1093"/>
      <c r="I65" s="1093"/>
      <c r="J65" s="1093"/>
      <c r="K65" s="1093"/>
      <c r="L65" s="1081"/>
      <c r="M65" s="1082"/>
      <c r="N65" s="1092"/>
      <c r="O65" s="1081"/>
      <c r="P65" s="1082"/>
      <c r="Q65" s="1092"/>
      <c r="R65" s="1081"/>
      <c r="S65" s="1082"/>
      <c r="T65" s="1083"/>
    </row>
    <row r="66" spans="1:20" ht="18" customHeight="1" x14ac:dyDescent="0.25">
      <c r="A66" s="1090" t="s">
        <v>1062</v>
      </c>
      <c r="B66" s="1091"/>
      <c r="C66" s="1081"/>
      <c r="D66" s="1082"/>
      <c r="E66" s="1092"/>
      <c r="F66" s="1093"/>
      <c r="G66" s="1093"/>
      <c r="H66" s="1093"/>
      <c r="I66" s="1093"/>
      <c r="J66" s="1093"/>
      <c r="K66" s="1093"/>
      <c r="L66" s="1081"/>
      <c r="M66" s="1082"/>
      <c r="N66" s="1092"/>
      <c r="O66" s="1081"/>
      <c r="P66" s="1082"/>
      <c r="Q66" s="1092"/>
      <c r="R66" s="1081"/>
      <c r="S66" s="1082"/>
      <c r="T66" s="1083"/>
    </row>
    <row r="67" spans="1:20" ht="18" customHeight="1" x14ac:dyDescent="0.25">
      <c r="A67" s="1084" t="s">
        <v>1063</v>
      </c>
      <c r="B67" s="1085"/>
      <c r="C67" s="1086">
        <f>SUM(C62:E66)</f>
        <v>0</v>
      </c>
      <c r="D67" s="1087"/>
      <c r="E67" s="1088"/>
      <c r="F67" s="1086">
        <f>SUM(F62:H66)</f>
        <v>0</v>
      </c>
      <c r="G67" s="1087"/>
      <c r="H67" s="1088"/>
      <c r="I67" s="1086">
        <f>SUM(I62:K66)</f>
        <v>0</v>
      </c>
      <c r="J67" s="1087"/>
      <c r="K67" s="1088"/>
      <c r="L67" s="1086">
        <f>SUM(L62:N66)</f>
        <v>0</v>
      </c>
      <c r="M67" s="1087"/>
      <c r="N67" s="1088"/>
      <c r="O67" s="1086">
        <f>SUM(O62:Q66)</f>
        <v>0</v>
      </c>
      <c r="P67" s="1087"/>
      <c r="Q67" s="1088"/>
      <c r="R67" s="1086">
        <f>SUM(R62:T66)</f>
        <v>0</v>
      </c>
      <c r="S67" s="1087"/>
      <c r="T67" s="1089"/>
    </row>
    <row r="68" spans="1:20" ht="5.0999999999999996" customHeight="1" x14ac:dyDescent="0.25">
      <c r="A68" s="1066"/>
      <c r="B68" s="1067"/>
      <c r="C68" s="1067"/>
      <c r="D68" s="1067"/>
      <c r="E68" s="1067"/>
      <c r="F68" s="1067"/>
      <c r="G68" s="1067"/>
      <c r="H68" s="1067"/>
      <c r="I68" s="1067"/>
      <c r="J68" s="1067"/>
      <c r="K68" s="1067"/>
      <c r="L68" s="1067"/>
      <c r="M68" s="1067"/>
      <c r="N68" s="1067"/>
      <c r="O68" s="1067"/>
      <c r="P68" s="1067"/>
      <c r="Q68" s="1067"/>
      <c r="R68" s="1067"/>
      <c r="S68" s="1067"/>
      <c r="T68" s="1068"/>
    </row>
    <row r="69" spans="1:20" ht="27.95" customHeight="1" x14ac:dyDescent="0.25">
      <c r="A69" s="1012" t="s">
        <v>1064</v>
      </c>
      <c r="B69" s="1013"/>
      <c r="C69" s="1013"/>
      <c r="D69" s="1013"/>
      <c r="E69" s="1013"/>
      <c r="F69" s="1013"/>
      <c r="G69" s="1013"/>
      <c r="H69" s="1013"/>
      <c r="I69" s="1013"/>
      <c r="J69" s="1013"/>
      <c r="K69" s="1013"/>
      <c r="L69" s="1013"/>
      <c r="M69" s="1013"/>
      <c r="N69" s="1013"/>
      <c r="O69" s="1013"/>
      <c r="P69" s="1013"/>
      <c r="Q69" s="1013"/>
      <c r="R69" s="1013"/>
      <c r="S69" s="1013"/>
      <c r="T69" s="1014"/>
    </row>
    <row r="70" spans="1:20" ht="5.0999999999999996" customHeight="1" thickBot="1" x14ac:dyDescent="0.3">
      <c r="A70" s="1069"/>
      <c r="B70" s="1070"/>
      <c r="C70" s="1070"/>
      <c r="D70" s="1070"/>
      <c r="E70" s="1070"/>
      <c r="F70" s="1070"/>
      <c r="G70" s="1070"/>
      <c r="H70" s="1070"/>
      <c r="I70" s="1070"/>
      <c r="J70" s="1070"/>
      <c r="K70" s="1070"/>
      <c r="L70" s="1070"/>
      <c r="M70" s="1070"/>
      <c r="N70" s="1070"/>
      <c r="O70" s="1070"/>
      <c r="P70" s="1070"/>
      <c r="Q70" s="1070"/>
      <c r="R70" s="1070"/>
      <c r="S70" s="1070"/>
      <c r="T70" s="1071"/>
    </row>
    <row r="71" spans="1:20" ht="18" customHeight="1" x14ac:dyDescent="0.25">
      <c r="A71" s="1018" t="s">
        <v>1065</v>
      </c>
      <c r="B71" s="1019"/>
      <c r="C71" s="1020"/>
      <c r="D71" s="1072" t="s">
        <v>1250</v>
      </c>
      <c r="E71" s="1073"/>
      <c r="F71" s="1073"/>
      <c r="G71" s="1073"/>
      <c r="H71" s="1073"/>
      <c r="I71" s="1073"/>
      <c r="J71" s="1073"/>
      <c r="K71" s="1074"/>
      <c r="L71" s="1075" t="s">
        <v>65</v>
      </c>
      <c r="M71" s="1076"/>
      <c r="N71" s="1076"/>
      <c r="O71" s="1076"/>
      <c r="P71" s="1076"/>
      <c r="Q71" s="1077"/>
      <c r="R71" s="1030" t="e">
        <f>+L71/L72</f>
        <v>#VALUE!</v>
      </c>
      <c r="S71" s="1031"/>
      <c r="T71" s="1032"/>
    </row>
    <row r="72" spans="1:20" ht="18" customHeight="1" thickBot="1" x14ac:dyDescent="0.3">
      <c r="A72" s="1021"/>
      <c r="B72" s="1022"/>
      <c r="C72" s="1023"/>
      <c r="D72" s="1078" t="s">
        <v>1228</v>
      </c>
      <c r="E72" s="1079"/>
      <c r="F72" s="1079"/>
      <c r="G72" s="1079"/>
      <c r="H72" s="1079"/>
      <c r="I72" s="1079"/>
      <c r="J72" s="1079"/>
      <c r="K72" s="1080"/>
      <c r="L72" s="1039">
        <f>+SUM(L61:T61)+SUM(L67:T67)</f>
        <v>0</v>
      </c>
      <c r="M72" s="1040"/>
      <c r="N72" s="1040"/>
      <c r="O72" s="1040"/>
      <c r="P72" s="1040"/>
      <c r="Q72" s="1041"/>
      <c r="R72" s="1033"/>
      <c r="S72" s="1034"/>
      <c r="T72" s="1035"/>
    </row>
    <row r="73" spans="1:20" ht="18" customHeight="1" x14ac:dyDescent="0.25">
      <c r="A73" s="1042" t="s">
        <v>1066</v>
      </c>
      <c r="B73" s="1043"/>
      <c r="C73" s="1044"/>
      <c r="D73" s="1048" t="s">
        <v>1229</v>
      </c>
      <c r="E73" s="1049"/>
      <c r="F73" s="1049"/>
      <c r="G73" s="1049"/>
      <c r="H73" s="1049"/>
      <c r="I73" s="1049"/>
      <c r="J73" s="1049"/>
      <c r="K73" s="1050"/>
      <c r="L73" s="1051">
        <f>+SUM(L34:T34)</f>
        <v>0</v>
      </c>
      <c r="M73" s="1052"/>
      <c r="N73" s="1052"/>
      <c r="O73" s="1052"/>
      <c r="P73" s="1052"/>
      <c r="Q73" s="1053"/>
      <c r="R73" s="1054" t="e">
        <f>+L73/L74</f>
        <v>#DIV/0!</v>
      </c>
      <c r="S73" s="1055"/>
      <c r="T73" s="1056"/>
    </row>
    <row r="74" spans="1:20" ht="18" customHeight="1" thickBot="1" x14ac:dyDescent="0.3">
      <c r="A74" s="1045"/>
      <c r="B74" s="1046"/>
      <c r="C74" s="1047"/>
      <c r="D74" s="1060" t="s">
        <v>1230</v>
      </c>
      <c r="E74" s="1061"/>
      <c r="F74" s="1061"/>
      <c r="G74" s="1061"/>
      <c r="H74" s="1061"/>
      <c r="I74" s="1061"/>
      <c r="J74" s="1061"/>
      <c r="K74" s="1062"/>
      <c r="L74" s="1063">
        <f>+SUM(L43:T43)</f>
        <v>0</v>
      </c>
      <c r="M74" s="1064"/>
      <c r="N74" s="1064"/>
      <c r="O74" s="1064"/>
      <c r="P74" s="1064"/>
      <c r="Q74" s="1065"/>
      <c r="R74" s="1057"/>
      <c r="S74" s="1058"/>
      <c r="T74" s="1059"/>
    </row>
    <row r="75" spans="1:20" ht="18" customHeight="1" x14ac:dyDescent="0.25">
      <c r="A75" s="1018" t="s">
        <v>1067</v>
      </c>
      <c r="B75" s="1019"/>
      <c r="C75" s="1020"/>
      <c r="D75" s="1024" t="s">
        <v>1231</v>
      </c>
      <c r="E75" s="1025"/>
      <c r="F75" s="1025"/>
      <c r="G75" s="1025"/>
      <c r="H75" s="1025"/>
      <c r="I75" s="1025"/>
      <c r="J75" s="1025"/>
      <c r="K75" s="1026"/>
      <c r="L75" s="1027">
        <f>+SUM(L46:T46)</f>
        <v>0</v>
      </c>
      <c r="M75" s="1028"/>
      <c r="N75" s="1028"/>
      <c r="O75" s="1028"/>
      <c r="P75" s="1028"/>
      <c r="Q75" s="1029"/>
      <c r="R75" s="1030" t="e">
        <f>+L75/L76</f>
        <v>#DIV/0!</v>
      </c>
      <c r="S75" s="1031"/>
      <c r="T75" s="1032"/>
    </row>
    <row r="76" spans="1:20" ht="18" customHeight="1" thickBot="1" x14ac:dyDescent="0.3">
      <c r="A76" s="1021"/>
      <c r="B76" s="1022"/>
      <c r="C76" s="1023"/>
      <c r="D76" s="1036" t="s">
        <v>1232</v>
      </c>
      <c r="E76" s="1037"/>
      <c r="F76" s="1037"/>
      <c r="G76" s="1037"/>
      <c r="H76" s="1037"/>
      <c r="I76" s="1037"/>
      <c r="J76" s="1037"/>
      <c r="K76" s="1038"/>
      <c r="L76" s="1039">
        <f>+SUM(L51:T51)</f>
        <v>0</v>
      </c>
      <c r="M76" s="1040"/>
      <c r="N76" s="1040"/>
      <c r="O76" s="1040"/>
      <c r="P76" s="1040"/>
      <c r="Q76" s="1041"/>
      <c r="R76" s="1033"/>
      <c r="S76" s="1034"/>
      <c r="T76" s="1035"/>
    </row>
    <row r="77" spans="1:20" ht="7.5" customHeight="1" x14ac:dyDescent="0.25">
      <c r="A77" s="389"/>
      <c r="B77" s="390"/>
      <c r="C77" s="390"/>
      <c r="D77" s="318"/>
      <c r="E77" s="318"/>
      <c r="F77" s="318"/>
      <c r="G77" s="318"/>
      <c r="H77" s="318"/>
      <c r="I77" s="318"/>
      <c r="J77" s="318"/>
      <c r="K77" s="318"/>
      <c r="L77" s="319"/>
      <c r="M77" s="319"/>
      <c r="N77" s="319"/>
      <c r="O77" s="319"/>
      <c r="P77" s="319"/>
      <c r="Q77" s="319"/>
      <c r="R77" s="320"/>
      <c r="S77" s="320"/>
      <c r="T77" s="321"/>
    </row>
    <row r="78" spans="1:20" ht="18" customHeight="1" x14ac:dyDescent="0.25">
      <c r="A78" s="1012" t="s">
        <v>1148</v>
      </c>
      <c r="B78" s="1013"/>
      <c r="C78" s="1013"/>
      <c r="D78" s="1013"/>
      <c r="E78" s="1013"/>
      <c r="F78" s="1013"/>
      <c r="G78" s="1013"/>
      <c r="H78" s="1013"/>
      <c r="I78" s="1013"/>
      <c r="J78" s="1013"/>
      <c r="K78" s="1013"/>
      <c r="L78" s="1013"/>
      <c r="M78" s="1013"/>
      <c r="N78" s="1013"/>
      <c r="O78" s="1013"/>
      <c r="P78" s="1013"/>
      <c r="Q78" s="1013"/>
      <c r="R78" s="1013"/>
      <c r="S78" s="1013"/>
      <c r="T78" s="1014"/>
    </row>
    <row r="79" spans="1:20" ht="7.5" customHeight="1" x14ac:dyDescent="0.25">
      <c r="A79" s="389"/>
      <c r="B79" s="390"/>
      <c r="C79" s="390"/>
      <c r="D79" s="318"/>
      <c r="E79" s="318"/>
      <c r="F79" s="318"/>
      <c r="G79" s="318"/>
      <c r="H79" s="318"/>
      <c r="I79" s="318"/>
      <c r="J79" s="318"/>
      <c r="K79" s="318"/>
      <c r="L79" s="319"/>
      <c r="M79" s="319"/>
      <c r="N79" s="319"/>
      <c r="O79" s="319"/>
      <c r="P79" s="319"/>
      <c r="Q79" s="319"/>
      <c r="R79" s="320"/>
      <c r="S79" s="320"/>
      <c r="T79" s="321"/>
    </row>
    <row r="80" spans="1:20" ht="18" customHeight="1" x14ac:dyDescent="0.25">
      <c r="A80" s="1015" t="s">
        <v>1149</v>
      </c>
      <c r="B80" s="1016"/>
      <c r="C80" s="1016"/>
      <c r="D80" s="1016"/>
      <c r="E80" s="1016"/>
      <c r="F80" s="1016"/>
      <c r="G80" s="396"/>
      <c r="H80" s="318" t="s">
        <v>144</v>
      </c>
      <c r="I80" s="1017"/>
      <c r="J80" s="1017"/>
      <c r="K80" s="1017"/>
      <c r="L80" s="1017"/>
      <c r="M80" s="1017"/>
      <c r="N80" s="1017"/>
      <c r="O80" s="1017"/>
      <c r="P80" s="1017"/>
      <c r="Q80" s="1017"/>
      <c r="R80" s="1017"/>
      <c r="S80" s="1017"/>
      <c r="T80" s="321"/>
    </row>
    <row r="81" spans="1:20" ht="8.25" customHeight="1" x14ac:dyDescent="0.25">
      <c r="A81" s="1015"/>
      <c r="B81" s="1016"/>
      <c r="C81" s="1016"/>
      <c r="D81" s="1016"/>
      <c r="E81" s="1016"/>
      <c r="F81" s="1016"/>
      <c r="G81" s="318"/>
      <c r="H81" s="318"/>
      <c r="I81" s="318"/>
      <c r="J81" s="318"/>
      <c r="K81" s="318"/>
      <c r="L81" s="319"/>
      <c r="M81" s="319"/>
      <c r="N81" s="319"/>
      <c r="O81" s="319"/>
      <c r="P81" s="319"/>
      <c r="Q81" s="319"/>
      <c r="R81" s="320"/>
      <c r="S81" s="320"/>
      <c r="T81" s="321"/>
    </row>
    <row r="82" spans="1:20" ht="18" customHeight="1" x14ac:dyDescent="0.25">
      <c r="A82" s="1015" t="s">
        <v>1150</v>
      </c>
      <c r="B82" s="1016"/>
      <c r="C82" s="1016"/>
      <c r="D82" s="1016"/>
      <c r="E82" s="1016"/>
      <c r="F82" s="1016"/>
      <c r="G82" s="396"/>
      <c r="H82" s="318" t="s">
        <v>144</v>
      </c>
      <c r="I82" s="1017"/>
      <c r="J82" s="1017"/>
      <c r="K82" s="1017"/>
      <c r="L82" s="1017"/>
      <c r="M82" s="1017"/>
      <c r="N82" s="1017"/>
      <c r="O82" s="1017"/>
      <c r="P82" s="1017"/>
      <c r="Q82" s="1017"/>
      <c r="R82" s="1017"/>
      <c r="S82" s="1017"/>
      <c r="T82" s="321"/>
    </row>
    <row r="83" spans="1:20" ht="8.25" customHeight="1" x14ac:dyDescent="0.25">
      <c r="A83" s="1015"/>
      <c r="B83" s="1016"/>
      <c r="C83" s="1016"/>
      <c r="D83" s="1016"/>
      <c r="E83" s="1016"/>
      <c r="F83" s="1016"/>
      <c r="G83" s="318"/>
      <c r="H83" s="318"/>
      <c r="I83" s="318"/>
      <c r="J83" s="318"/>
      <c r="K83" s="318"/>
      <c r="L83" s="319"/>
      <c r="M83" s="319"/>
      <c r="N83" s="319"/>
      <c r="O83" s="319"/>
      <c r="P83" s="319"/>
      <c r="Q83" s="319"/>
      <c r="R83" s="320"/>
      <c r="S83" s="320"/>
      <c r="T83" s="321"/>
    </row>
    <row r="84" spans="1:20" ht="9.75" customHeight="1" thickBot="1" x14ac:dyDescent="0.3">
      <c r="A84" s="394"/>
      <c r="B84" s="395"/>
      <c r="C84" s="395"/>
      <c r="D84" s="322"/>
      <c r="E84" s="322"/>
      <c r="F84" s="322"/>
      <c r="G84" s="322"/>
      <c r="H84" s="322"/>
      <c r="I84" s="322"/>
      <c r="J84" s="322"/>
      <c r="K84" s="322"/>
      <c r="L84" s="323"/>
      <c r="M84" s="323"/>
      <c r="N84" s="323"/>
      <c r="O84" s="323"/>
      <c r="P84" s="323"/>
      <c r="Q84" s="323"/>
      <c r="R84" s="392"/>
      <c r="S84" s="392"/>
      <c r="T84" s="393"/>
    </row>
  </sheetData>
  <sheetProtection formatCells="0" formatRows="0" insertRows="0" insertHyperlinks="0" sort="0" autoFilter="0" pivotTables="0"/>
  <mergeCells count="363">
    <mergeCell ref="A1:B3"/>
    <mergeCell ref="C1:P3"/>
    <mergeCell ref="Q1:T1"/>
    <mergeCell ref="Q2:T2"/>
    <mergeCell ref="Q3:T3"/>
    <mergeCell ref="A4:T4"/>
    <mergeCell ref="A11:T11"/>
    <mergeCell ref="B12:E12"/>
    <mergeCell ref="F12:H12"/>
    <mergeCell ref="I12:K12"/>
    <mergeCell ref="L12:O12"/>
    <mergeCell ref="P12:R12"/>
    <mergeCell ref="A5:B5"/>
    <mergeCell ref="Q5:R5"/>
    <mergeCell ref="S5:T5"/>
    <mergeCell ref="A9:T9"/>
    <mergeCell ref="A10:T10"/>
    <mergeCell ref="A7:B8"/>
    <mergeCell ref="C7:J7"/>
    <mergeCell ref="C5:M5"/>
    <mergeCell ref="N5:P5"/>
    <mergeCell ref="A15:T15"/>
    <mergeCell ref="B16:E16"/>
    <mergeCell ref="F16:G16"/>
    <mergeCell ref="H16:I16"/>
    <mergeCell ref="J16:O16"/>
    <mergeCell ref="P16:Q16"/>
    <mergeCell ref="R16:T16"/>
    <mergeCell ref="A13:T13"/>
    <mergeCell ref="B14:E14"/>
    <mergeCell ref="F14:G14"/>
    <mergeCell ref="H14:I14"/>
    <mergeCell ref="J14:O14"/>
    <mergeCell ref="P14:Q14"/>
    <mergeCell ref="R14:T14"/>
    <mergeCell ref="A19:T19"/>
    <mergeCell ref="B20:E20"/>
    <mergeCell ref="F20:G20"/>
    <mergeCell ref="J20:N20"/>
    <mergeCell ref="P20:Q20"/>
    <mergeCell ref="R20:T20"/>
    <mergeCell ref="A17:T17"/>
    <mergeCell ref="B18:E18"/>
    <mergeCell ref="F18:G18"/>
    <mergeCell ref="H18:I18"/>
    <mergeCell ref="J18:N18"/>
    <mergeCell ref="P18:Q18"/>
    <mergeCell ref="R18:T18"/>
    <mergeCell ref="A23:T23"/>
    <mergeCell ref="B24:E24"/>
    <mergeCell ref="F24:G24"/>
    <mergeCell ref="H24:T24"/>
    <mergeCell ref="A25:T25"/>
    <mergeCell ref="A26:T26"/>
    <mergeCell ref="A21:T21"/>
    <mergeCell ref="B22:E22"/>
    <mergeCell ref="F22:G22"/>
    <mergeCell ref="H22:I22"/>
    <mergeCell ref="J22:N22"/>
    <mergeCell ref="P22:Q22"/>
    <mergeCell ref="R22:T22"/>
    <mergeCell ref="A27:T27"/>
    <mergeCell ref="A28:B29"/>
    <mergeCell ref="C28:K28"/>
    <mergeCell ref="L28:T28"/>
    <mergeCell ref="C29:E29"/>
    <mergeCell ref="F29:H29"/>
    <mergeCell ref="I29:K29"/>
    <mergeCell ref="L29:N29"/>
    <mergeCell ref="O29:Q29"/>
    <mergeCell ref="R29:T29"/>
    <mergeCell ref="R30:T30"/>
    <mergeCell ref="A31:B31"/>
    <mergeCell ref="C31:E31"/>
    <mergeCell ref="F31:H31"/>
    <mergeCell ref="I31:K31"/>
    <mergeCell ref="L31:N31"/>
    <mergeCell ref="O31:Q31"/>
    <mergeCell ref="R31:T31"/>
    <mergeCell ref="A30:B30"/>
    <mergeCell ref="C30:E30"/>
    <mergeCell ref="F30:H30"/>
    <mergeCell ref="I30:K30"/>
    <mergeCell ref="L30:N30"/>
    <mergeCell ref="O30:Q30"/>
    <mergeCell ref="R32:T32"/>
    <mergeCell ref="A33:B33"/>
    <mergeCell ref="C33:E33"/>
    <mergeCell ref="F33:H33"/>
    <mergeCell ref="I33:K33"/>
    <mergeCell ref="L33:N33"/>
    <mergeCell ref="O33:Q33"/>
    <mergeCell ref="R33:T33"/>
    <mergeCell ref="A32:B32"/>
    <mergeCell ref="C32:E32"/>
    <mergeCell ref="F32:H32"/>
    <mergeCell ref="I32:K32"/>
    <mergeCell ref="L32:N32"/>
    <mergeCell ref="O32:Q32"/>
    <mergeCell ref="R34:T34"/>
    <mergeCell ref="A35:B35"/>
    <mergeCell ref="C35:E35"/>
    <mergeCell ref="F35:H35"/>
    <mergeCell ref="I35:K35"/>
    <mergeCell ref="L35:N35"/>
    <mergeCell ref="O35:Q35"/>
    <mergeCell ref="R35:T35"/>
    <mergeCell ref="A34:B34"/>
    <mergeCell ref="C34:E34"/>
    <mergeCell ref="F34:H34"/>
    <mergeCell ref="I34:K34"/>
    <mergeCell ref="L34:N34"/>
    <mergeCell ref="O34:Q34"/>
    <mergeCell ref="R36:T36"/>
    <mergeCell ref="A37:B37"/>
    <mergeCell ref="C37:E37"/>
    <mergeCell ref="F37:H37"/>
    <mergeCell ref="I37:K37"/>
    <mergeCell ref="L37:N37"/>
    <mergeCell ref="O37:Q37"/>
    <mergeCell ref="R37:T37"/>
    <mergeCell ref="A36:B36"/>
    <mergeCell ref="C36:E36"/>
    <mergeCell ref="F36:H36"/>
    <mergeCell ref="I36:K36"/>
    <mergeCell ref="L36:N36"/>
    <mergeCell ref="O36:Q36"/>
    <mergeCell ref="R38:T38"/>
    <mergeCell ref="A39:B39"/>
    <mergeCell ref="C39:E39"/>
    <mergeCell ref="F39:H39"/>
    <mergeCell ref="I39:K39"/>
    <mergeCell ref="L39:N39"/>
    <mergeCell ref="O39:Q39"/>
    <mergeCell ref="R39:T39"/>
    <mergeCell ref="A38:B38"/>
    <mergeCell ref="C38:E38"/>
    <mergeCell ref="F38:H38"/>
    <mergeCell ref="I38:K38"/>
    <mergeCell ref="L38:N38"/>
    <mergeCell ref="O38:Q38"/>
    <mergeCell ref="R40:T40"/>
    <mergeCell ref="A41:B41"/>
    <mergeCell ref="C41:E41"/>
    <mergeCell ref="F41:H41"/>
    <mergeCell ref="I41:K41"/>
    <mergeCell ref="L41:N41"/>
    <mergeCell ref="O41:Q41"/>
    <mergeCell ref="R41:T41"/>
    <mergeCell ref="A40:B40"/>
    <mergeCell ref="C40:E40"/>
    <mergeCell ref="F40:H40"/>
    <mergeCell ref="I40:K40"/>
    <mergeCell ref="L40:N40"/>
    <mergeCell ref="O40:Q40"/>
    <mergeCell ref="R42:T42"/>
    <mergeCell ref="A43:B43"/>
    <mergeCell ref="C43:E43"/>
    <mergeCell ref="F43:H43"/>
    <mergeCell ref="I43:K43"/>
    <mergeCell ref="L43:N43"/>
    <mergeCell ref="O43:Q43"/>
    <mergeCell ref="R43:T43"/>
    <mergeCell ref="A42:B42"/>
    <mergeCell ref="C42:E42"/>
    <mergeCell ref="F42:H42"/>
    <mergeCell ref="I42:K42"/>
    <mergeCell ref="L42:N42"/>
    <mergeCell ref="O42:Q42"/>
    <mergeCell ref="R44:T44"/>
    <mergeCell ref="A45:B45"/>
    <mergeCell ref="C45:E45"/>
    <mergeCell ref="F45:H45"/>
    <mergeCell ref="I45:K45"/>
    <mergeCell ref="L45:N45"/>
    <mergeCell ref="O45:Q45"/>
    <mergeCell ref="R45:T45"/>
    <mergeCell ref="A44:B44"/>
    <mergeCell ref="C44:E44"/>
    <mergeCell ref="F44:H44"/>
    <mergeCell ref="I44:K44"/>
    <mergeCell ref="L44:N44"/>
    <mergeCell ref="O44:Q44"/>
    <mergeCell ref="R46:T46"/>
    <mergeCell ref="A47:B47"/>
    <mergeCell ref="C47:E47"/>
    <mergeCell ref="F47:H47"/>
    <mergeCell ref="I47:K47"/>
    <mergeCell ref="L47:N47"/>
    <mergeCell ref="O47:Q47"/>
    <mergeCell ref="R47:T47"/>
    <mergeCell ref="A46:B46"/>
    <mergeCell ref="C46:E46"/>
    <mergeCell ref="F46:H46"/>
    <mergeCell ref="I46:K46"/>
    <mergeCell ref="L46:N46"/>
    <mergeCell ref="O46:Q46"/>
    <mergeCell ref="R48:T48"/>
    <mergeCell ref="A49:B49"/>
    <mergeCell ref="C49:E49"/>
    <mergeCell ref="F49:H49"/>
    <mergeCell ref="I49:K49"/>
    <mergeCell ref="L49:N49"/>
    <mergeCell ref="O49:Q49"/>
    <mergeCell ref="R49:T49"/>
    <mergeCell ref="A48:B48"/>
    <mergeCell ref="C48:E48"/>
    <mergeCell ref="F48:H48"/>
    <mergeCell ref="I48:K48"/>
    <mergeCell ref="L48:N48"/>
    <mergeCell ref="O48:Q48"/>
    <mergeCell ref="R50:T50"/>
    <mergeCell ref="A51:B51"/>
    <mergeCell ref="C51:E51"/>
    <mergeCell ref="F51:H51"/>
    <mergeCell ref="I51:K51"/>
    <mergeCell ref="L51:N51"/>
    <mergeCell ref="O51:Q51"/>
    <mergeCell ref="R51:T51"/>
    <mergeCell ref="A50:B50"/>
    <mergeCell ref="C50:E50"/>
    <mergeCell ref="F50:H50"/>
    <mergeCell ref="I50:K50"/>
    <mergeCell ref="L50:N50"/>
    <mergeCell ref="O50:Q50"/>
    <mergeCell ref="R52:T52"/>
    <mergeCell ref="A53:B53"/>
    <mergeCell ref="C53:E53"/>
    <mergeCell ref="F53:H53"/>
    <mergeCell ref="I53:K53"/>
    <mergeCell ref="L53:N53"/>
    <mergeCell ref="O53:Q53"/>
    <mergeCell ref="R53:T53"/>
    <mergeCell ref="A52:B52"/>
    <mergeCell ref="C52:E52"/>
    <mergeCell ref="F52:H52"/>
    <mergeCell ref="I52:K52"/>
    <mergeCell ref="L52:N52"/>
    <mergeCell ref="O52:Q52"/>
    <mergeCell ref="R54:T54"/>
    <mergeCell ref="A55:B55"/>
    <mergeCell ref="C55:E55"/>
    <mergeCell ref="F55:H55"/>
    <mergeCell ref="I55:K55"/>
    <mergeCell ref="L55:N55"/>
    <mergeCell ref="O55:Q55"/>
    <mergeCell ref="R55:T55"/>
    <mergeCell ref="A54:B54"/>
    <mergeCell ref="C54:E54"/>
    <mergeCell ref="F54:H54"/>
    <mergeCell ref="I54:K54"/>
    <mergeCell ref="L54:N54"/>
    <mergeCell ref="O54:Q54"/>
    <mergeCell ref="R56:T56"/>
    <mergeCell ref="A57:B57"/>
    <mergeCell ref="C57:E57"/>
    <mergeCell ref="F57:H57"/>
    <mergeCell ref="I57:K57"/>
    <mergeCell ref="L57:N57"/>
    <mergeCell ref="O57:Q57"/>
    <mergeCell ref="R57:T57"/>
    <mergeCell ref="A56:B56"/>
    <mergeCell ref="C56:E56"/>
    <mergeCell ref="F56:H56"/>
    <mergeCell ref="I56:K56"/>
    <mergeCell ref="L56:N56"/>
    <mergeCell ref="O56:Q56"/>
    <mergeCell ref="R58:T58"/>
    <mergeCell ref="A59:B59"/>
    <mergeCell ref="C59:E59"/>
    <mergeCell ref="F59:H59"/>
    <mergeCell ref="I59:K59"/>
    <mergeCell ref="L59:N59"/>
    <mergeCell ref="O59:Q59"/>
    <mergeCell ref="R59:T59"/>
    <mergeCell ref="A58:B58"/>
    <mergeCell ref="C58:E58"/>
    <mergeCell ref="F58:H58"/>
    <mergeCell ref="I58:K58"/>
    <mergeCell ref="L58:N58"/>
    <mergeCell ref="O58:Q58"/>
    <mergeCell ref="R60:T60"/>
    <mergeCell ref="A61:B61"/>
    <mergeCell ref="C61:E61"/>
    <mergeCell ref="F61:H61"/>
    <mergeCell ref="I61:K61"/>
    <mergeCell ref="L61:N61"/>
    <mergeCell ref="O61:Q61"/>
    <mergeCell ref="R61:T61"/>
    <mergeCell ref="A60:B60"/>
    <mergeCell ref="C60:E60"/>
    <mergeCell ref="F60:H60"/>
    <mergeCell ref="I60:K60"/>
    <mergeCell ref="L60:N60"/>
    <mergeCell ref="O60:Q60"/>
    <mergeCell ref="R62:T62"/>
    <mergeCell ref="A63:B63"/>
    <mergeCell ref="C63:E63"/>
    <mergeCell ref="F63:H63"/>
    <mergeCell ref="I63:K63"/>
    <mergeCell ref="L63:N63"/>
    <mergeCell ref="O63:Q63"/>
    <mergeCell ref="R63:T63"/>
    <mergeCell ref="A62:B62"/>
    <mergeCell ref="C62:E62"/>
    <mergeCell ref="F62:H62"/>
    <mergeCell ref="I62:K62"/>
    <mergeCell ref="L62:N62"/>
    <mergeCell ref="O62:Q62"/>
    <mergeCell ref="R64:T64"/>
    <mergeCell ref="A65:B65"/>
    <mergeCell ref="C65:E65"/>
    <mergeCell ref="F65:H65"/>
    <mergeCell ref="I65:K65"/>
    <mergeCell ref="L65:N65"/>
    <mergeCell ref="O65:Q65"/>
    <mergeCell ref="R65:T65"/>
    <mergeCell ref="A64:B64"/>
    <mergeCell ref="C64:E64"/>
    <mergeCell ref="F64:H64"/>
    <mergeCell ref="I64:K64"/>
    <mergeCell ref="L64:N64"/>
    <mergeCell ref="O64:Q64"/>
    <mergeCell ref="R66:T66"/>
    <mergeCell ref="A67:B67"/>
    <mergeCell ref="C67:E67"/>
    <mergeCell ref="F67:H67"/>
    <mergeCell ref="I67:K67"/>
    <mergeCell ref="L67:N67"/>
    <mergeCell ref="O67:Q67"/>
    <mergeCell ref="R67:T67"/>
    <mergeCell ref="A66:B66"/>
    <mergeCell ref="C66:E66"/>
    <mergeCell ref="F66:H66"/>
    <mergeCell ref="I66:K66"/>
    <mergeCell ref="L66:N66"/>
    <mergeCell ref="O66:Q66"/>
    <mergeCell ref="A73:C74"/>
    <mergeCell ref="D73:K73"/>
    <mergeCell ref="L73:Q73"/>
    <mergeCell ref="R73:T74"/>
    <mergeCell ref="D74:K74"/>
    <mergeCell ref="L74:Q74"/>
    <mergeCell ref="A68:T68"/>
    <mergeCell ref="A69:T69"/>
    <mergeCell ref="A70:T70"/>
    <mergeCell ref="A71:C72"/>
    <mergeCell ref="D71:K71"/>
    <mergeCell ref="L71:Q71"/>
    <mergeCell ref="R71:T72"/>
    <mergeCell ref="D72:K72"/>
    <mergeCell ref="L72:Q72"/>
    <mergeCell ref="A78:T78"/>
    <mergeCell ref="A80:F81"/>
    <mergeCell ref="A82:F83"/>
    <mergeCell ref="I80:S80"/>
    <mergeCell ref="I82:S82"/>
    <mergeCell ref="A75:C76"/>
    <mergeCell ref="D75:K75"/>
    <mergeCell ref="L75:Q75"/>
    <mergeCell ref="R75:T76"/>
    <mergeCell ref="D76:K76"/>
    <mergeCell ref="L76:Q76"/>
  </mergeCells>
  <printOptions horizontalCentered="1" verticalCentered="1"/>
  <pageMargins left="0.31496062992125984" right="0.31496062992125984" top="0.35433070866141736" bottom="0.35433070866141736" header="0.31496062992125984" footer="0.31496062992125984"/>
  <pageSetup scale="71" fitToHeight="0" orientation="portrait" r:id="rId1"/>
  <headerFooter>
    <oddFooter>Página &amp;P</oddFooter>
  </headerFooter>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error="Solo puede diligenciar SI o NO" xr:uid="{00000000-0002-0000-0500-000000000000}">
          <x14:formula1>
            <xm:f>"SI, NO"</xm:f>
          </x14:formula1>
          <xm:sqref>P14:Q14 JL14:JM14 TH14:TI14 ADD14:ADE14 AMZ14:ANA14 AWV14:AWW14 BGR14:BGS14 BQN14:BQO14 CAJ14:CAK14 CKF14:CKG14 CUB14:CUC14 DDX14:DDY14 DNT14:DNU14 DXP14:DXQ14 EHL14:EHM14 ERH14:ERI14 FBD14:FBE14 FKZ14:FLA14 FUV14:FUW14 GER14:GES14 GON14:GOO14 GYJ14:GYK14 HIF14:HIG14 HSB14:HSC14 IBX14:IBY14 ILT14:ILU14 IVP14:IVQ14 JFL14:JFM14 JPH14:JPI14 JZD14:JZE14 KIZ14:KJA14 KSV14:KSW14 LCR14:LCS14 LMN14:LMO14 LWJ14:LWK14 MGF14:MGG14 MQB14:MQC14 MZX14:MZY14 NJT14:NJU14 NTP14:NTQ14 ODL14:ODM14 ONH14:ONI14 OXD14:OXE14 PGZ14:PHA14 PQV14:PQW14 QAR14:QAS14 QKN14:QKO14 QUJ14:QUK14 REF14:REG14 ROB14:ROC14 RXX14:RXY14 SHT14:SHU14 SRP14:SRQ14 TBL14:TBM14 TLH14:TLI14 TVD14:TVE14 UEZ14:UFA14 UOV14:UOW14 UYR14:UYS14 VIN14:VIO14 VSJ14:VSK14 WCF14:WCG14 WMB14:WMC14 WVX14:WVY14 P65557:Q65557 JL65557:JM65557 TH65557:TI65557 ADD65557:ADE65557 AMZ65557:ANA65557 AWV65557:AWW65557 BGR65557:BGS65557 BQN65557:BQO65557 CAJ65557:CAK65557 CKF65557:CKG65557 CUB65557:CUC65557 DDX65557:DDY65557 DNT65557:DNU65557 DXP65557:DXQ65557 EHL65557:EHM65557 ERH65557:ERI65557 FBD65557:FBE65557 FKZ65557:FLA65557 FUV65557:FUW65557 GER65557:GES65557 GON65557:GOO65557 GYJ65557:GYK65557 HIF65557:HIG65557 HSB65557:HSC65557 IBX65557:IBY65557 ILT65557:ILU65557 IVP65557:IVQ65557 JFL65557:JFM65557 JPH65557:JPI65557 JZD65557:JZE65557 KIZ65557:KJA65557 KSV65557:KSW65557 LCR65557:LCS65557 LMN65557:LMO65557 LWJ65557:LWK65557 MGF65557:MGG65557 MQB65557:MQC65557 MZX65557:MZY65557 NJT65557:NJU65557 NTP65557:NTQ65557 ODL65557:ODM65557 ONH65557:ONI65557 OXD65557:OXE65557 PGZ65557:PHA65557 PQV65557:PQW65557 QAR65557:QAS65557 QKN65557:QKO65557 QUJ65557:QUK65557 REF65557:REG65557 ROB65557:ROC65557 RXX65557:RXY65557 SHT65557:SHU65557 SRP65557:SRQ65557 TBL65557:TBM65557 TLH65557:TLI65557 TVD65557:TVE65557 UEZ65557:UFA65557 UOV65557:UOW65557 UYR65557:UYS65557 VIN65557:VIO65557 VSJ65557:VSK65557 WCF65557:WCG65557 WMB65557:WMC65557 WVX65557:WVY65557 P131093:Q131093 JL131093:JM131093 TH131093:TI131093 ADD131093:ADE131093 AMZ131093:ANA131093 AWV131093:AWW131093 BGR131093:BGS131093 BQN131093:BQO131093 CAJ131093:CAK131093 CKF131093:CKG131093 CUB131093:CUC131093 DDX131093:DDY131093 DNT131093:DNU131093 DXP131093:DXQ131093 EHL131093:EHM131093 ERH131093:ERI131093 FBD131093:FBE131093 FKZ131093:FLA131093 FUV131093:FUW131093 GER131093:GES131093 GON131093:GOO131093 GYJ131093:GYK131093 HIF131093:HIG131093 HSB131093:HSC131093 IBX131093:IBY131093 ILT131093:ILU131093 IVP131093:IVQ131093 JFL131093:JFM131093 JPH131093:JPI131093 JZD131093:JZE131093 KIZ131093:KJA131093 KSV131093:KSW131093 LCR131093:LCS131093 LMN131093:LMO131093 LWJ131093:LWK131093 MGF131093:MGG131093 MQB131093:MQC131093 MZX131093:MZY131093 NJT131093:NJU131093 NTP131093:NTQ131093 ODL131093:ODM131093 ONH131093:ONI131093 OXD131093:OXE131093 PGZ131093:PHA131093 PQV131093:PQW131093 QAR131093:QAS131093 QKN131093:QKO131093 QUJ131093:QUK131093 REF131093:REG131093 ROB131093:ROC131093 RXX131093:RXY131093 SHT131093:SHU131093 SRP131093:SRQ131093 TBL131093:TBM131093 TLH131093:TLI131093 TVD131093:TVE131093 UEZ131093:UFA131093 UOV131093:UOW131093 UYR131093:UYS131093 VIN131093:VIO131093 VSJ131093:VSK131093 WCF131093:WCG131093 WMB131093:WMC131093 WVX131093:WVY131093 P196629:Q196629 JL196629:JM196629 TH196629:TI196629 ADD196629:ADE196629 AMZ196629:ANA196629 AWV196629:AWW196629 BGR196629:BGS196629 BQN196629:BQO196629 CAJ196629:CAK196629 CKF196629:CKG196629 CUB196629:CUC196629 DDX196629:DDY196629 DNT196629:DNU196629 DXP196629:DXQ196629 EHL196629:EHM196629 ERH196629:ERI196629 FBD196629:FBE196629 FKZ196629:FLA196629 FUV196629:FUW196629 GER196629:GES196629 GON196629:GOO196629 GYJ196629:GYK196629 HIF196629:HIG196629 HSB196629:HSC196629 IBX196629:IBY196629 ILT196629:ILU196629 IVP196629:IVQ196629 JFL196629:JFM196629 JPH196629:JPI196629 JZD196629:JZE196629 KIZ196629:KJA196629 KSV196629:KSW196629 LCR196629:LCS196629 LMN196629:LMO196629 LWJ196629:LWK196629 MGF196629:MGG196629 MQB196629:MQC196629 MZX196629:MZY196629 NJT196629:NJU196629 NTP196629:NTQ196629 ODL196629:ODM196629 ONH196629:ONI196629 OXD196629:OXE196629 PGZ196629:PHA196629 PQV196629:PQW196629 QAR196629:QAS196629 QKN196629:QKO196629 QUJ196629:QUK196629 REF196629:REG196629 ROB196629:ROC196629 RXX196629:RXY196629 SHT196629:SHU196629 SRP196629:SRQ196629 TBL196629:TBM196629 TLH196629:TLI196629 TVD196629:TVE196629 UEZ196629:UFA196629 UOV196629:UOW196629 UYR196629:UYS196629 VIN196629:VIO196629 VSJ196629:VSK196629 WCF196629:WCG196629 WMB196629:WMC196629 WVX196629:WVY196629 P262165:Q262165 JL262165:JM262165 TH262165:TI262165 ADD262165:ADE262165 AMZ262165:ANA262165 AWV262165:AWW262165 BGR262165:BGS262165 BQN262165:BQO262165 CAJ262165:CAK262165 CKF262165:CKG262165 CUB262165:CUC262165 DDX262165:DDY262165 DNT262165:DNU262165 DXP262165:DXQ262165 EHL262165:EHM262165 ERH262165:ERI262165 FBD262165:FBE262165 FKZ262165:FLA262165 FUV262165:FUW262165 GER262165:GES262165 GON262165:GOO262165 GYJ262165:GYK262165 HIF262165:HIG262165 HSB262165:HSC262165 IBX262165:IBY262165 ILT262165:ILU262165 IVP262165:IVQ262165 JFL262165:JFM262165 JPH262165:JPI262165 JZD262165:JZE262165 KIZ262165:KJA262165 KSV262165:KSW262165 LCR262165:LCS262165 LMN262165:LMO262165 LWJ262165:LWK262165 MGF262165:MGG262165 MQB262165:MQC262165 MZX262165:MZY262165 NJT262165:NJU262165 NTP262165:NTQ262165 ODL262165:ODM262165 ONH262165:ONI262165 OXD262165:OXE262165 PGZ262165:PHA262165 PQV262165:PQW262165 QAR262165:QAS262165 QKN262165:QKO262165 QUJ262165:QUK262165 REF262165:REG262165 ROB262165:ROC262165 RXX262165:RXY262165 SHT262165:SHU262165 SRP262165:SRQ262165 TBL262165:TBM262165 TLH262165:TLI262165 TVD262165:TVE262165 UEZ262165:UFA262165 UOV262165:UOW262165 UYR262165:UYS262165 VIN262165:VIO262165 VSJ262165:VSK262165 WCF262165:WCG262165 WMB262165:WMC262165 WVX262165:WVY262165 P327701:Q327701 JL327701:JM327701 TH327701:TI327701 ADD327701:ADE327701 AMZ327701:ANA327701 AWV327701:AWW327701 BGR327701:BGS327701 BQN327701:BQO327701 CAJ327701:CAK327701 CKF327701:CKG327701 CUB327701:CUC327701 DDX327701:DDY327701 DNT327701:DNU327701 DXP327701:DXQ327701 EHL327701:EHM327701 ERH327701:ERI327701 FBD327701:FBE327701 FKZ327701:FLA327701 FUV327701:FUW327701 GER327701:GES327701 GON327701:GOO327701 GYJ327701:GYK327701 HIF327701:HIG327701 HSB327701:HSC327701 IBX327701:IBY327701 ILT327701:ILU327701 IVP327701:IVQ327701 JFL327701:JFM327701 JPH327701:JPI327701 JZD327701:JZE327701 KIZ327701:KJA327701 KSV327701:KSW327701 LCR327701:LCS327701 LMN327701:LMO327701 LWJ327701:LWK327701 MGF327701:MGG327701 MQB327701:MQC327701 MZX327701:MZY327701 NJT327701:NJU327701 NTP327701:NTQ327701 ODL327701:ODM327701 ONH327701:ONI327701 OXD327701:OXE327701 PGZ327701:PHA327701 PQV327701:PQW327701 QAR327701:QAS327701 QKN327701:QKO327701 QUJ327701:QUK327701 REF327701:REG327701 ROB327701:ROC327701 RXX327701:RXY327701 SHT327701:SHU327701 SRP327701:SRQ327701 TBL327701:TBM327701 TLH327701:TLI327701 TVD327701:TVE327701 UEZ327701:UFA327701 UOV327701:UOW327701 UYR327701:UYS327701 VIN327701:VIO327701 VSJ327701:VSK327701 WCF327701:WCG327701 WMB327701:WMC327701 WVX327701:WVY327701 P393237:Q393237 JL393237:JM393237 TH393237:TI393237 ADD393237:ADE393237 AMZ393237:ANA393237 AWV393237:AWW393237 BGR393237:BGS393237 BQN393237:BQO393237 CAJ393237:CAK393237 CKF393237:CKG393237 CUB393237:CUC393237 DDX393237:DDY393237 DNT393237:DNU393237 DXP393237:DXQ393237 EHL393237:EHM393237 ERH393237:ERI393237 FBD393237:FBE393237 FKZ393237:FLA393237 FUV393237:FUW393237 GER393237:GES393237 GON393237:GOO393237 GYJ393237:GYK393237 HIF393237:HIG393237 HSB393237:HSC393237 IBX393237:IBY393237 ILT393237:ILU393237 IVP393237:IVQ393237 JFL393237:JFM393237 JPH393237:JPI393237 JZD393237:JZE393237 KIZ393237:KJA393237 KSV393237:KSW393237 LCR393237:LCS393237 LMN393237:LMO393237 LWJ393237:LWK393237 MGF393237:MGG393237 MQB393237:MQC393237 MZX393237:MZY393237 NJT393237:NJU393237 NTP393237:NTQ393237 ODL393237:ODM393237 ONH393237:ONI393237 OXD393237:OXE393237 PGZ393237:PHA393237 PQV393237:PQW393237 QAR393237:QAS393237 QKN393237:QKO393237 QUJ393237:QUK393237 REF393237:REG393237 ROB393237:ROC393237 RXX393237:RXY393237 SHT393237:SHU393237 SRP393237:SRQ393237 TBL393237:TBM393237 TLH393237:TLI393237 TVD393237:TVE393237 UEZ393237:UFA393237 UOV393237:UOW393237 UYR393237:UYS393237 VIN393237:VIO393237 VSJ393237:VSK393237 WCF393237:WCG393237 WMB393237:WMC393237 WVX393237:WVY393237 P458773:Q458773 JL458773:JM458773 TH458773:TI458773 ADD458773:ADE458773 AMZ458773:ANA458773 AWV458773:AWW458773 BGR458773:BGS458773 BQN458773:BQO458773 CAJ458773:CAK458773 CKF458773:CKG458773 CUB458773:CUC458773 DDX458773:DDY458773 DNT458773:DNU458773 DXP458773:DXQ458773 EHL458773:EHM458773 ERH458773:ERI458773 FBD458773:FBE458773 FKZ458773:FLA458773 FUV458773:FUW458773 GER458773:GES458773 GON458773:GOO458773 GYJ458773:GYK458773 HIF458773:HIG458773 HSB458773:HSC458773 IBX458773:IBY458773 ILT458773:ILU458773 IVP458773:IVQ458773 JFL458773:JFM458773 JPH458773:JPI458773 JZD458773:JZE458773 KIZ458773:KJA458773 KSV458773:KSW458773 LCR458773:LCS458773 LMN458773:LMO458773 LWJ458773:LWK458773 MGF458773:MGG458773 MQB458773:MQC458773 MZX458773:MZY458773 NJT458773:NJU458773 NTP458773:NTQ458773 ODL458773:ODM458773 ONH458773:ONI458773 OXD458773:OXE458773 PGZ458773:PHA458773 PQV458773:PQW458773 QAR458773:QAS458773 QKN458773:QKO458773 QUJ458773:QUK458773 REF458773:REG458773 ROB458773:ROC458773 RXX458773:RXY458773 SHT458773:SHU458773 SRP458773:SRQ458773 TBL458773:TBM458773 TLH458773:TLI458773 TVD458773:TVE458773 UEZ458773:UFA458773 UOV458773:UOW458773 UYR458773:UYS458773 VIN458773:VIO458773 VSJ458773:VSK458773 WCF458773:WCG458773 WMB458773:WMC458773 WVX458773:WVY458773 P524309:Q524309 JL524309:JM524309 TH524309:TI524309 ADD524309:ADE524309 AMZ524309:ANA524309 AWV524309:AWW524309 BGR524309:BGS524309 BQN524309:BQO524309 CAJ524309:CAK524309 CKF524309:CKG524309 CUB524309:CUC524309 DDX524309:DDY524309 DNT524309:DNU524309 DXP524309:DXQ524309 EHL524309:EHM524309 ERH524309:ERI524309 FBD524309:FBE524309 FKZ524309:FLA524309 FUV524309:FUW524309 GER524309:GES524309 GON524309:GOO524309 GYJ524309:GYK524309 HIF524309:HIG524309 HSB524309:HSC524309 IBX524309:IBY524309 ILT524309:ILU524309 IVP524309:IVQ524309 JFL524309:JFM524309 JPH524309:JPI524309 JZD524309:JZE524309 KIZ524309:KJA524309 KSV524309:KSW524309 LCR524309:LCS524309 LMN524309:LMO524309 LWJ524309:LWK524309 MGF524309:MGG524309 MQB524309:MQC524309 MZX524309:MZY524309 NJT524309:NJU524309 NTP524309:NTQ524309 ODL524309:ODM524309 ONH524309:ONI524309 OXD524309:OXE524309 PGZ524309:PHA524309 PQV524309:PQW524309 QAR524309:QAS524309 QKN524309:QKO524309 QUJ524309:QUK524309 REF524309:REG524309 ROB524309:ROC524309 RXX524309:RXY524309 SHT524309:SHU524309 SRP524309:SRQ524309 TBL524309:TBM524309 TLH524309:TLI524309 TVD524309:TVE524309 UEZ524309:UFA524309 UOV524309:UOW524309 UYR524309:UYS524309 VIN524309:VIO524309 VSJ524309:VSK524309 WCF524309:WCG524309 WMB524309:WMC524309 WVX524309:WVY524309 P589845:Q589845 JL589845:JM589845 TH589845:TI589845 ADD589845:ADE589845 AMZ589845:ANA589845 AWV589845:AWW589845 BGR589845:BGS589845 BQN589845:BQO589845 CAJ589845:CAK589845 CKF589845:CKG589845 CUB589845:CUC589845 DDX589845:DDY589845 DNT589845:DNU589845 DXP589845:DXQ589845 EHL589845:EHM589845 ERH589845:ERI589845 FBD589845:FBE589845 FKZ589845:FLA589845 FUV589845:FUW589845 GER589845:GES589845 GON589845:GOO589845 GYJ589845:GYK589845 HIF589845:HIG589845 HSB589845:HSC589845 IBX589845:IBY589845 ILT589845:ILU589845 IVP589845:IVQ589845 JFL589845:JFM589845 JPH589845:JPI589845 JZD589845:JZE589845 KIZ589845:KJA589845 KSV589845:KSW589845 LCR589845:LCS589845 LMN589845:LMO589845 LWJ589845:LWK589845 MGF589845:MGG589845 MQB589845:MQC589845 MZX589845:MZY589845 NJT589845:NJU589845 NTP589845:NTQ589845 ODL589845:ODM589845 ONH589845:ONI589845 OXD589845:OXE589845 PGZ589845:PHA589845 PQV589845:PQW589845 QAR589845:QAS589845 QKN589845:QKO589845 QUJ589845:QUK589845 REF589845:REG589845 ROB589845:ROC589845 RXX589845:RXY589845 SHT589845:SHU589845 SRP589845:SRQ589845 TBL589845:TBM589845 TLH589845:TLI589845 TVD589845:TVE589845 UEZ589845:UFA589845 UOV589845:UOW589845 UYR589845:UYS589845 VIN589845:VIO589845 VSJ589845:VSK589845 WCF589845:WCG589845 WMB589845:WMC589845 WVX589845:WVY589845 P655381:Q655381 JL655381:JM655381 TH655381:TI655381 ADD655381:ADE655381 AMZ655381:ANA655381 AWV655381:AWW655381 BGR655381:BGS655381 BQN655381:BQO655381 CAJ655381:CAK655381 CKF655381:CKG655381 CUB655381:CUC655381 DDX655381:DDY655381 DNT655381:DNU655381 DXP655381:DXQ655381 EHL655381:EHM655381 ERH655381:ERI655381 FBD655381:FBE655381 FKZ655381:FLA655381 FUV655381:FUW655381 GER655381:GES655381 GON655381:GOO655381 GYJ655381:GYK655381 HIF655381:HIG655381 HSB655381:HSC655381 IBX655381:IBY655381 ILT655381:ILU655381 IVP655381:IVQ655381 JFL655381:JFM655381 JPH655381:JPI655381 JZD655381:JZE655381 KIZ655381:KJA655381 KSV655381:KSW655381 LCR655381:LCS655381 LMN655381:LMO655381 LWJ655381:LWK655381 MGF655381:MGG655381 MQB655381:MQC655381 MZX655381:MZY655381 NJT655381:NJU655381 NTP655381:NTQ655381 ODL655381:ODM655381 ONH655381:ONI655381 OXD655381:OXE655381 PGZ655381:PHA655381 PQV655381:PQW655381 QAR655381:QAS655381 QKN655381:QKO655381 QUJ655381:QUK655381 REF655381:REG655381 ROB655381:ROC655381 RXX655381:RXY655381 SHT655381:SHU655381 SRP655381:SRQ655381 TBL655381:TBM655381 TLH655381:TLI655381 TVD655381:TVE655381 UEZ655381:UFA655381 UOV655381:UOW655381 UYR655381:UYS655381 VIN655381:VIO655381 VSJ655381:VSK655381 WCF655381:WCG655381 WMB655381:WMC655381 WVX655381:WVY655381 P720917:Q720917 JL720917:JM720917 TH720917:TI720917 ADD720917:ADE720917 AMZ720917:ANA720917 AWV720917:AWW720917 BGR720917:BGS720917 BQN720917:BQO720917 CAJ720917:CAK720917 CKF720917:CKG720917 CUB720917:CUC720917 DDX720917:DDY720917 DNT720917:DNU720917 DXP720917:DXQ720917 EHL720917:EHM720917 ERH720917:ERI720917 FBD720917:FBE720917 FKZ720917:FLA720917 FUV720917:FUW720917 GER720917:GES720917 GON720917:GOO720917 GYJ720917:GYK720917 HIF720917:HIG720917 HSB720917:HSC720917 IBX720917:IBY720917 ILT720917:ILU720917 IVP720917:IVQ720917 JFL720917:JFM720917 JPH720917:JPI720917 JZD720917:JZE720917 KIZ720917:KJA720917 KSV720917:KSW720917 LCR720917:LCS720917 LMN720917:LMO720917 LWJ720917:LWK720917 MGF720917:MGG720917 MQB720917:MQC720917 MZX720917:MZY720917 NJT720917:NJU720917 NTP720917:NTQ720917 ODL720917:ODM720917 ONH720917:ONI720917 OXD720917:OXE720917 PGZ720917:PHA720917 PQV720917:PQW720917 QAR720917:QAS720917 QKN720917:QKO720917 QUJ720917:QUK720917 REF720917:REG720917 ROB720917:ROC720917 RXX720917:RXY720917 SHT720917:SHU720917 SRP720917:SRQ720917 TBL720917:TBM720917 TLH720917:TLI720917 TVD720917:TVE720917 UEZ720917:UFA720917 UOV720917:UOW720917 UYR720917:UYS720917 VIN720917:VIO720917 VSJ720917:VSK720917 WCF720917:WCG720917 WMB720917:WMC720917 WVX720917:WVY720917 P786453:Q786453 JL786453:JM786453 TH786453:TI786453 ADD786453:ADE786453 AMZ786453:ANA786453 AWV786453:AWW786453 BGR786453:BGS786453 BQN786453:BQO786453 CAJ786453:CAK786453 CKF786453:CKG786453 CUB786453:CUC786453 DDX786453:DDY786453 DNT786453:DNU786453 DXP786453:DXQ786453 EHL786453:EHM786453 ERH786453:ERI786453 FBD786453:FBE786453 FKZ786453:FLA786453 FUV786453:FUW786453 GER786453:GES786453 GON786453:GOO786453 GYJ786453:GYK786453 HIF786453:HIG786453 HSB786453:HSC786453 IBX786453:IBY786453 ILT786453:ILU786453 IVP786453:IVQ786453 JFL786453:JFM786453 JPH786453:JPI786453 JZD786453:JZE786453 KIZ786453:KJA786453 KSV786453:KSW786453 LCR786453:LCS786453 LMN786453:LMO786453 LWJ786453:LWK786453 MGF786453:MGG786453 MQB786453:MQC786453 MZX786453:MZY786453 NJT786453:NJU786453 NTP786453:NTQ786453 ODL786453:ODM786453 ONH786453:ONI786453 OXD786453:OXE786453 PGZ786453:PHA786453 PQV786453:PQW786453 QAR786453:QAS786453 QKN786453:QKO786453 QUJ786453:QUK786453 REF786453:REG786453 ROB786453:ROC786453 RXX786453:RXY786453 SHT786453:SHU786453 SRP786453:SRQ786453 TBL786453:TBM786453 TLH786453:TLI786453 TVD786453:TVE786453 UEZ786453:UFA786453 UOV786453:UOW786453 UYR786453:UYS786453 VIN786453:VIO786453 VSJ786453:VSK786453 WCF786453:WCG786453 WMB786453:WMC786453 WVX786453:WVY786453 P851989:Q851989 JL851989:JM851989 TH851989:TI851989 ADD851989:ADE851989 AMZ851989:ANA851989 AWV851989:AWW851989 BGR851989:BGS851989 BQN851989:BQO851989 CAJ851989:CAK851989 CKF851989:CKG851989 CUB851989:CUC851989 DDX851989:DDY851989 DNT851989:DNU851989 DXP851989:DXQ851989 EHL851989:EHM851989 ERH851989:ERI851989 FBD851989:FBE851989 FKZ851989:FLA851989 FUV851989:FUW851989 GER851989:GES851989 GON851989:GOO851989 GYJ851989:GYK851989 HIF851989:HIG851989 HSB851989:HSC851989 IBX851989:IBY851989 ILT851989:ILU851989 IVP851989:IVQ851989 JFL851989:JFM851989 JPH851989:JPI851989 JZD851989:JZE851989 KIZ851989:KJA851989 KSV851989:KSW851989 LCR851989:LCS851989 LMN851989:LMO851989 LWJ851989:LWK851989 MGF851989:MGG851989 MQB851989:MQC851989 MZX851989:MZY851989 NJT851989:NJU851989 NTP851989:NTQ851989 ODL851989:ODM851989 ONH851989:ONI851989 OXD851989:OXE851989 PGZ851989:PHA851989 PQV851989:PQW851989 QAR851989:QAS851989 QKN851989:QKO851989 QUJ851989:QUK851989 REF851989:REG851989 ROB851989:ROC851989 RXX851989:RXY851989 SHT851989:SHU851989 SRP851989:SRQ851989 TBL851989:TBM851989 TLH851989:TLI851989 TVD851989:TVE851989 UEZ851989:UFA851989 UOV851989:UOW851989 UYR851989:UYS851989 VIN851989:VIO851989 VSJ851989:VSK851989 WCF851989:WCG851989 WMB851989:WMC851989 WVX851989:WVY851989 P917525:Q917525 JL917525:JM917525 TH917525:TI917525 ADD917525:ADE917525 AMZ917525:ANA917525 AWV917525:AWW917525 BGR917525:BGS917525 BQN917525:BQO917525 CAJ917525:CAK917525 CKF917525:CKG917525 CUB917525:CUC917525 DDX917525:DDY917525 DNT917525:DNU917525 DXP917525:DXQ917525 EHL917525:EHM917525 ERH917525:ERI917525 FBD917525:FBE917525 FKZ917525:FLA917525 FUV917525:FUW917525 GER917525:GES917525 GON917525:GOO917525 GYJ917525:GYK917525 HIF917525:HIG917525 HSB917525:HSC917525 IBX917525:IBY917525 ILT917525:ILU917525 IVP917525:IVQ917525 JFL917525:JFM917525 JPH917525:JPI917525 JZD917525:JZE917525 KIZ917525:KJA917525 KSV917525:KSW917525 LCR917525:LCS917525 LMN917525:LMO917525 LWJ917525:LWK917525 MGF917525:MGG917525 MQB917525:MQC917525 MZX917525:MZY917525 NJT917525:NJU917525 NTP917525:NTQ917525 ODL917525:ODM917525 ONH917525:ONI917525 OXD917525:OXE917525 PGZ917525:PHA917525 PQV917525:PQW917525 QAR917525:QAS917525 QKN917525:QKO917525 QUJ917525:QUK917525 REF917525:REG917525 ROB917525:ROC917525 RXX917525:RXY917525 SHT917525:SHU917525 SRP917525:SRQ917525 TBL917525:TBM917525 TLH917525:TLI917525 TVD917525:TVE917525 UEZ917525:UFA917525 UOV917525:UOW917525 UYR917525:UYS917525 VIN917525:VIO917525 VSJ917525:VSK917525 WCF917525:WCG917525 WMB917525:WMC917525 WVX917525:WVY917525 P983061:Q983061 JL983061:JM983061 TH983061:TI983061 ADD983061:ADE983061 AMZ983061:ANA983061 AWV983061:AWW983061 BGR983061:BGS983061 BQN983061:BQO983061 CAJ983061:CAK983061 CKF983061:CKG983061 CUB983061:CUC983061 DDX983061:DDY983061 DNT983061:DNU983061 DXP983061:DXQ983061 EHL983061:EHM983061 ERH983061:ERI983061 FBD983061:FBE983061 FKZ983061:FLA983061 FUV983061:FUW983061 GER983061:GES983061 GON983061:GOO983061 GYJ983061:GYK983061 HIF983061:HIG983061 HSB983061:HSC983061 IBX983061:IBY983061 ILT983061:ILU983061 IVP983061:IVQ983061 JFL983061:JFM983061 JPH983061:JPI983061 JZD983061:JZE983061 KIZ983061:KJA983061 KSV983061:KSW983061 LCR983061:LCS983061 LMN983061:LMO983061 LWJ983061:LWK983061 MGF983061:MGG983061 MQB983061:MQC983061 MZX983061:MZY983061 NJT983061:NJU983061 NTP983061:NTQ983061 ODL983061:ODM983061 ONH983061:ONI983061 OXD983061:OXE983061 PGZ983061:PHA983061 PQV983061:PQW983061 QAR983061:QAS983061 QKN983061:QKO983061 QUJ983061:QUK983061 REF983061:REG983061 ROB983061:ROC983061 RXX983061:RXY983061 SHT983061:SHU983061 SRP983061:SRQ983061 TBL983061:TBM983061 TLH983061:TLI983061 TVD983061:TVE983061 UEZ983061:UFA983061 UOV983061:UOW983061 UYR983061:UYS983061 VIN983061:VIO983061 VSJ983061:VSK983061 WCF983061:WCG983061 WMB983061:WMC983061 WVX983061:WVY983061 F24:G24 JB24:JC24 SX24:SY24 ACT24:ACU24 AMP24:AMQ24 AWL24:AWM24 BGH24:BGI24 BQD24:BQE24 BZZ24:CAA24 CJV24:CJW24 CTR24:CTS24 DDN24:DDO24 DNJ24:DNK24 DXF24:DXG24 EHB24:EHC24 EQX24:EQY24 FAT24:FAU24 FKP24:FKQ24 FUL24:FUM24 GEH24:GEI24 GOD24:GOE24 GXZ24:GYA24 HHV24:HHW24 HRR24:HRS24 IBN24:IBO24 ILJ24:ILK24 IVF24:IVG24 JFB24:JFC24 JOX24:JOY24 JYT24:JYU24 KIP24:KIQ24 KSL24:KSM24 LCH24:LCI24 LMD24:LME24 LVZ24:LWA24 MFV24:MFW24 MPR24:MPS24 MZN24:MZO24 NJJ24:NJK24 NTF24:NTG24 ODB24:ODC24 OMX24:OMY24 OWT24:OWU24 PGP24:PGQ24 PQL24:PQM24 QAH24:QAI24 QKD24:QKE24 QTZ24:QUA24 RDV24:RDW24 RNR24:RNS24 RXN24:RXO24 SHJ24:SHK24 SRF24:SRG24 TBB24:TBC24 TKX24:TKY24 TUT24:TUU24 UEP24:UEQ24 UOL24:UOM24 UYH24:UYI24 VID24:VIE24 VRZ24:VSA24 WBV24:WBW24 WLR24:WLS24 WVN24:WVO24 F65567:G65567 JB65567:JC65567 SX65567:SY65567 ACT65567:ACU65567 AMP65567:AMQ65567 AWL65567:AWM65567 BGH65567:BGI65567 BQD65567:BQE65567 BZZ65567:CAA65567 CJV65567:CJW65567 CTR65567:CTS65567 DDN65567:DDO65567 DNJ65567:DNK65567 DXF65567:DXG65567 EHB65567:EHC65567 EQX65567:EQY65567 FAT65567:FAU65567 FKP65567:FKQ65567 FUL65567:FUM65567 GEH65567:GEI65567 GOD65567:GOE65567 GXZ65567:GYA65567 HHV65567:HHW65567 HRR65567:HRS65567 IBN65567:IBO65567 ILJ65567:ILK65567 IVF65567:IVG65567 JFB65567:JFC65567 JOX65567:JOY65567 JYT65567:JYU65567 KIP65567:KIQ65567 KSL65567:KSM65567 LCH65567:LCI65567 LMD65567:LME65567 LVZ65567:LWA65567 MFV65567:MFW65567 MPR65567:MPS65567 MZN65567:MZO65567 NJJ65567:NJK65567 NTF65567:NTG65567 ODB65567:ODC65567 OMX65567:OMY65567 OWT65567:OWU65567 PGP65567:PGQ65567 PQL65567:PQM65567 QAH65567:QAI65567 QKD65567:QKE65567 QTZ65567:QUA65567 RDV65567:RDW65567 RNR65567:RNS65567 RXN65567:RXO65567 SHJ65567:SHK65567 SRF65567:SRG65567 TBB65567:TBC65567 TKX65567:TKY65567 TUT65567:TUU65567 UEP65567:UEQ65567 UOL65567:UOM65567 UYH65567:UYI65567 VID65567:VIE65567 VRZ65567:VSA65567 WBV65567:WBW65567 WLR65567:WLS65567 WVN65567:WVO65567 F131103:G131103 JB131103:JC131103 SX131103:SY131103 ACT131103:ACU131103 AMP131103:AMQ131103 AWL131103:AWM131103 BGH131103:BGI131103 BQD131103:BQE131103 BZZ131103:CAA131103 CJV131103:CJW131103 CTR131103:CTS131103 DDN131103:DDO131103 DNJ131103:DNK131103 DXF131103:DXG131103 EHB131103:EHC131103 EQX131103:EQY131103 FAT131103:FAU131103 FKP131103:FKQ131103 FUL131103:FUM131103 GEH131103:GEI131103 GOD131103:GOE131103 GXZ131103:GYA131103 HHV131103:HHW131103 HRR131103:HRS131103 IBN131103:IBO131103 ILJ131103:ILK131103 IVF131103:IVG131103 JFB131103:JFC131103 JOX131103:JOY131103 JYT131103:JYU131103 KIP131103:KIQ131103 KSL131103:KSM131103 LCH131103:LCI131103 LMD131103:LME131103 LVZ131103:LWA131103 MFV131103:MFW131103 MPR131103:MPS131103 MZN131103:MZO131103 NJJ131103:NJK131103 NTF131103:NTG131103 ODB131103:ODC131103 OMX131103:OMY131103 OWT131103:OWU131103 PGP131103:PGQ131103 PQL131103:PQM131103 QAH131103:QAI131103 QKD131103:QKE131103 QTZ131103:QUA131103 RDV131103:RDW131103 RNR131103:RNS131103 RXN131103:RXO131103 SHJ131103:SHK131103 SRF131103:SRG131103 TBB131103:TBC131103 TKX131103:TKY131103 TUT131103:TUU131103 UEP131103:UEQ131103 UOL131103:UOM131103 UYH131103:UYI131103 VID131103:VIE131103 VRZ131103:VSA131103 WBV131103:WBW131103 WLR131103:WLS131103 WVN131103:WVO131103 F196639:G196639 JB196639:JC196639 SX196639:SY196639 ACT196639:ACU196639 AMP196639:AMQ196639 AWL196639:AWM196639 BGH196639:BGI196639 BQD196639:BQE196639 BZZ196639:CAA196639 CJV196639:CJW196639 CTR196639:CTS196639 DDN196639:DDO196639 DNJ196639:DNK196639 DXF196639:DXG196639 EHB196639:EHC196639 EQX196639:EQY196639 FAT196639:FAU196639 FKP196639:FKQ196639 FUL196639:FUM196639 GEH196639:GEI196639 GOD196639:GOE196639 GXZ196639:GYA196639 HHV196639:HHW196639 HRR196639:HRS196639 IBN196639:IBO196639 ILJ196639:ILK196639 IVF196639:IVG196639 JFB196639:JFC196639 JOX196639:JOY196639 JYT196639:JYU196639 KIP196639:KIQ196639 KSL196639:KSM196639 LCH196639:LCI196639 LMD196639:LME196639 LVZ196639:LWA196639 MFV196639:MFW196639 MPR196639:MPS196639 MZN196639:MZO196639 NJJ196639:NJK196639 NTF196639:NTG196639 ODB196639:ODC196639 OMX196639:OMY196639 OWT196639:OWU196639 PGP196639:PGQ196639 PQL196639:PQM196639 QAH196639:QAI196639 QKD196639:QKE196639 QTZ196639:QUA196639 RDV196639:RDW196639 RNR196639:RNS196639 RXN196639:RXO196639 SHJ196639:SHK196639 SRF196639:SRG196639 TBB196639:TBC196639 TKX196639:TKY196639 TUT196639:TUU196639 UEP196639:UEQ196639 UOL196639:UOM196639 UYH196639:UYI196639 VID196639:VIE196639 VRZ196639:VSA196639 WBV196639:WBW196639 WLR196639:WLS196639 WVN196639:WVO196639 F262175:G262175 JB262175:JC262175 SX262175:SY262175 ACT262175:ACU262175 AMP262175:AMQ262175 AWL262175:AWM262175 BGH262175:BGI262175 BQD262175:BQE262175 BZZ262175:CAA262175 CJV262175:CJW262175 CTR262175:CTS262175 DDN262175:DDO262175 DNJ262175:DNK262175 DXF262175:DXG262175 EHB262175:EHC262175 EQX262175:EQY262175 FAT262175:FAU262175 FKP262175:FKQ262175 FUL262175:FUM262175 GEH262175:GEI262175 GOD262175:GOE262175 GXZ262175:GYA262175 HHV262175:HHW262175 HRR262175:HRS262175 IBN262175:IBO262175 ILJ262175:ILK262175 IVF262175:IVG262175 JFB262175:JFC262175 JOX262175:JOY262175 JYT262175:JYU262175 KIP262175:KIQ262175 KSL262175:KSM262175 LCH262175:LCI262175 LMD262175:LME262175 LVZ262175:LWA262175 MFV262175:MFW262175 MPR262175:MPS262175 MZN262175:MZO262175 NJJ262175:NJK262175 NTF262175:NTG262175 ODB262175:ODC262175 OMX262175:OMY262175 OWT262175:OWU262175 PGP262175:PGQ262175 PQL262175:PQM262175 QAH262175:QAI262175 QKD262175:QKE262175 QTZ262175:QUA262175 RDV262175:RDW262175 RNR262175:RNS262175 RXN262175:RXO262175 SHJ262175:SHK262175 SRF262175:SRG262175 TBB262175:TBC262175 TKX262175:TKY262175 TUT262175:TUU262175 UEP262175:UEQ262175 UOL262175:UOM262175 UYH262175:UYI262175 VID262175:VIE262175 VRZ262175:VSA262175 WBV262175:WBW262175 WLR262175:WLS262175 WVN262175:WVO262175 F327711:G327711 JB327711:JC327711 SX327711:SY327711 ACT327711:ACU327711 AMP327711:AMQ327711 AWL327711:AWM327711 BGH327711:BGI327711 BQD327711:BQE327711 BZZ327711:CAA327711 CJV327711:CJW327711 CTR327711:CTS327711 DDN327711:DDO327711 DNJ327711:DNK327711 DXF327711:DXG327711 EHB327711:EHC327711 EQX327711:EQY327711 FAT327711:FAU327711 FKP327711:FKQ327711 FUL327711:FUM327711 GEH327711:GEI327711 GOD327711:GOE327711 GXZ327711:GYA327711 HHV327711:HHW327711 HRR327711:HRS327711 IBN327711:IBO327711 ILJ327711:ILK327711 IVF327711:IVG327711 JFB327711:JFC327711 JOX327711:JOY327711 JYT327711:JYU327711 KIP327711:KIQ327711 KSL327711:KSM327711 LCH327711:LCI327711 LMD327711:LME327711 LVZ327711:LWA327711 MFV327711:MFW327711 MPR327711:MPS327711 MZN327711:MZO327711 NJJ327711:NJK327711 NTF327711:NTG327711 ODB327711:ODC327711 OMX327711:OMY327711 OWT327711:OWU327711 PGP327711:PGQ327711 PQL327711:PQM327711 QAH327711:QAI327711 QKD327711:QKE327711 QTZ327711:QUA327711 RDV327711:RDW327711 RNR327711:RNS327711 RXN327711:RXO327711 SHJ327711:SHK327711 SRF327711:SRG327711 TBB327711:TBC327711 TKX327711:TKY327711 TUT327711:TUU327711 UEP327711:UEQ327711 UOL327711:UOM327711 UYH327711:UYI327711 VID327711:VIE327711 VRZ327711:VSA327711 WBV327711:WBW327711 WLR327711:WLS327711 WVN327711:WVO327711 F393247:G393247 JB393247:JC393247 SX393247:SY393247 ACT393247:ACU393247 AMP393247:AMQ393247 AWL393247:AWM393247 BGH393247:BGI393247 BQD393247:BQE393247 BZZ393247:CAA393247 CJV393247:CJW393247 CTR393247:CTS393247 DDN393247:DDO393247 DNJ393247:DNK393247 DXF393247:DXG393247 EHB393247:EHC393247 EQX393247:EQY393247 FAT393247:FAU393247 FKP393247:FKQ393247 FUL393247:FUM393247 GEH393247:GEI393247 GOD393247:GOE393247 GXZ393247:GYA393247 HHV393247:HHW393247 HRR393247:HRS393247 IBN393247:IBO393247 ILJ393247:ILK393247 IVF393247:IVG393247 JFB393247:JFC393247 JOX393247:JOY393247 JYT393247:JYU393247 KIP393247:KIQ393247 KSL393247:KSM393247 LCH393247:LCI393247 LMD393247:LME393247 LVZ393247:LWA393247 MFV393247:MFW393247 MPR393247:MPS393247 MZN393247:MZO393247 NJJ393247:NJK393247 NTF393247:NTG393247 ODB393247:ODC393247 OMX393247:OMY393247 OWT393247:OWU393247 PGP393247:PGQ393247 PQL393247:PQM393247 QAH393247:QAI393247 QKD393247:QKE393247 QTZ393247:QUA393247 RDV393247:RDW393247 RNR393247:RNS393247 RXN393247:RXO393247 SHJ393247:SHK393247 SRF393247:SRG393247 TBB393247:TBC393247 TKX393247:TKY393247 TUT393247:TUU393247 UEP393247:UEQ393247 UOL393247:UOM393247 UYH393247:UYI393247 VID393247:VIE393247 VRZ393247:VSA393247 WBV393247:WBW393247 WLR393247:WLS393247 WVN393247:WVO393247 F458783:G458783 JB458783:JC458783 SX458783:SY458783 ACT458783:ACU458783 AMP458783:AMQ458783 AWL458783:AWM458783 BGH458783:BGI458783 BQD458783:BQE458783 BZZ458783:CAA458783 CJV458783:CJW458783 CTR458783:CTS458783 DDN458783:DDO458783 DNJ458783:DNK458783 DXF458783:DXG458783 EHB458783:EHC458783 EQX458783:EQY458783 FAT458783:FAU458783 FKP458783:FKQ458783 FUL458783:FUM458783 GEH458783:GEI458783 GOD458783:GOE458783 GXZ458783:GYA458783 HHV458783:HHW458783 HRR458783:HRS458783 IBN458783:IBO458783 ILJ458783:ILK458783 IVF458783:IVG458783 JFB458783:JFC458783 JOX458783:JOY458783 JYT458783:JYU458783 KIP458783:KIQ458783 KSL458783:KSM458783 LCH458783:LCI458783 LMD458783:LME458783 LVZ458783:LWA458783 MFV458783:MFW458783 MPR458783:MPS458783 MZN458783:MZO458783 NJJ458783:NJK458783 NTF458783:NTG458783 ODB458783:ODC458783 OMX458783:OMY458783 OWT458783:OWU458783 PGP458783:PGQ458783 PQL458783:PQM458783 QAH458783:QAI458783 QKD458783:QKE458783 QTZ458783:QUA458783 RDV458783:RDW458783 RNR458783:RNS458783 RXN458783:RXO458783 SHJ458783:SHK458783 SRF458783:SRG458783 TBB458783:TBC458783 TKX458783:TKY458783 TUT458783:TUU458783 UEP458783:UEQ458783 UOL458783:UOM458783 UYH458783:UYI458783 VID458783:VIE458783 VRZ458783:VSA458783 WBV458783:WBW458783 WLR458783:WLS458783 WVN458783:WVO458783 F524319:G524319 JB524319:JC524319 SX524319:SY524319 ACT524319:ACU524319 AMP524319:AMQ524319 AWL524319:AWM524319 BGH524319:BGI524319 BQD524319:BQE524319 BZZ524319:CAA524319 CJV524319:CJW524319 CTR524319:CTS524319 DDN524319:DDO524319 DNJ524319:DNK524319 DXF524319:DXG524319 EHB524319:EHC524319 EQX524319:EQY524319 FAT524319:FAU524319 FKP524319:FKQ524319 FUL524319:FUM524319 GEH524319:GEI524319 GOD524319:GOE524319 GXZ524319:GYA524319 HHV524319:HHW524319 HRR524319:HRS524319 IBN524319:IBO524319 ILJ524319:ILK524319 IVF524319:IVG524319 JFB524319:JFC524319 JOX524319:JOY524319 JYT524319:JYU524319 KIP524319:KIQ524319 KSL524319:KSM524319 LCH524319:LCI524319 LMD524319:LME524319 LVZ524319:LWA524319 MFV524319:MFW524319 MPR524319:MPS524319 MZN524319:MZO524319 NJJ524319:NJK524319 NTF524319:NTG524319 ODB524319:ODC524319 OMX524319:OMY524319 OWT524319:OWU524319 PGP524319:PGQ524319 PQL524319:PQM524319 QAH524319:QAI524319 QKD524319:QKE524319 QTZ524319:QUA524319 RDV524319:RDW524319 RNR524319:RNS524319 RXN524319:RXO524319 SHJ524319:SHK524319 SRF524319:SRG524319 TBB524319:TBC524319 TKX524319:TKY524319 TUT524319:TUU524319 UEP524319:UEQ524319 UOL524319:UOM524319 UYH524319:UYI524319 VID524319:VIE524319 VRZ524319:VSA524319 WBV524319:WBW524319 WLR524319:WLS524319 WVN524319:WVO524319 F589855:G589855 JB589855:JC589855 SX589855:SY589855 ACT589855:ACU589855 AMP589855:AMQ589855 AWL589855:AWM589855 BGH589855:BGI589855 BQD589855:BQE589855 BZZ589855:CAA589855 CJV589855:CJW589855 CTR589855:CTS589855 DDN589855:DDO589855 DNJ589855:DNK589855 DXF589855:DXG589855 EHB589855:EHC589855 EQX589855:EQY589855 FAT589855:FAU589855 FKP589855:FKQ589855 FUL589855:FUM589855 GEH589855:GEI589855 GOD589855:GOE589855 GXZ589855:GYA589855 HHV589855:HHW589855 HRR589855:HRS589855 IBN589855:IBO589855 ILJ589855:ILK589855 IVF589855:IVG589855 JFB589855:JFC589855 JOX589855:JOY589855 JYT589855:JYU589855 KIP589855:KIQ589855 KSL589855:KSM589855 LCH589855:LCI589855 LMD589855:LME589855 LVZ589855:LWA589855 MFV589855:MFW589855 MPR589855:MPS589855 MZN589855:MZO589855 NJJ589855:NJK589855 NTF589855:NTG589855 ODB589855:ODC589855 OMX589855:OMY589855 OWT589855:OWU589855 PGP589855:PGQ589855 PQL589855:PQM589855 QAH589855:QAI589855 QKD589855:QKE589855 QTZ589855:QUA589855 RDV589855:RDW589855 RNR589855:RNS589855 RXN589855:RXO589855 SHJ589855:SHK589855 SRF589855:SRG589855 TBB589855:TBC589855 TKX589855:TKY589855 TUT589855:TUU589855 UEP589855:UEQ589855 UOL589855:UOM589855 UYH589855:UYI589855 VID589855:VIE589855 VRZ589855:VSA589855 WBV589855:WBW589855 WLR589855:WLS589855 WVN589855:WVO589855 F655391:G655391 JB655391:JC655391 SX655391:SY655391 ACT655391:ACU655391 AMP655391:AMQ655391 AWL655391:AWM655391 BGH655391:BGI655391 BQD655391:BQE655391 BZZ655391:CAA655391 CJV655391:CJW655391 CTR655391:CTS655391 DDN655391:DDO655391 DNJ655391:DNK655391 DXF655391:DXG655391 EHB655391:EHC655391 EQX655391:EQY655391 FAT655391:FAU655391 FKP655391:FKQ655391 FUL655391:FUM655391 GEH655391:GEI655391 GOD655391:GOE655391 GXZ655391:GYA655391 HHV655391:HHW655391 HRR655391:HRS655391 IBN655391:IBO655391 ILJ655391:ILK655391 IVF655391:IVG655391 JFB655391:JFC655391 JOX655391:JOY655391 JYT655391:JYU655391 KIP655391:KIQ655391 KSL655391:KSM655391 LCH655391:LCI655391 LMD655391:LME655391 LVZ655391:LWA655391 MFV655391:MFW655391 MPR655391:MPS655391 MZN655391:MZO655391 NJJ655391:NJK655391 NTF655391:NTG655391 ODB655391:ODC655391 OMX655391:OMY655391 OWT655391:OWU655391 PGP655391:PGQ655391 PQL655391:PQM655391 QAH655391:QAI655391 QKD655391:QKE655391 QTZ655391:QUA655391 RDV655391:RDW655391 RNR655391:RNS655391 RXN655391:RXO655391 SHJ655391:SHK655391 SRF655391:SRG655391 TBB655391:TBC655391 TKX655391:TKY655391 TUT655391:TUU655391 UEP655391:UEQ655391 UOL655391:UOM655391 UYH655391:UYI655391 VID655391:VIE655391 VRZ655391:VSA655391 WBV655391:WBW655391 WLR655391:WLS655391 WVN655391:WVO655391 F720927:G720927 JB720927:JC720927 SX720927:SY720927 ACT720927:ACU720927 AMP720927:AMQ720927 AWL720927:AWM720927 BGH720927:BGI720927 BQD720927:BQE720927 BZZ720927:CAA720927 CJV720927:CJW720927 CTR720927:CTS720927 DDN720927:DDO720927 DNJ720927:DNK720927 DXF720927:DXG720927 EHB720927:EHC720927 EQX720927:EQY720927 FAT720927:FAU720927 FKP720927:FKQ720927 FUL720927:FUM720927 GEH720927:GEI720927 GOD720927:GOE720927 GXZ720927:GYA720927 HHV720927:HHW720927 HRR720927:HRS720927 IBN720927:IBO720927 ILJ720927:ILK720927 IVF720927:IVG720927 JFB720927:JFC720927 JOX720927:JOY720927 JYT720927:JYU720927 KIP720927:KIQ720927 KSL720927:KSM720927 LCH720927:LCI720927 LMD720927:LME720927 LVZ720927:LWA720927 MFV720927:MFW720927 MPR720927:MPS720927 MZN720927:MZO720927 NJJ720927:NJK720927 NTF720927:NTG720927 ODB720927:ODC720927 OMX720927:OMY720927 OWT720927:OWU720927 PGP720927:PGQ720927 PQL720927:PQM720927 QAH720927:QAI720927 QKD720927:QKE720927 QTZ720927:QUA720927 RDV720927:RDW720927 RNR720927:RNS720927 RXN720927:RXO720927 SHJ720927:SHK720927 SRF720927:SRG720927 TBB720927:TBC720927 TKX720927:TKY720927 TUT720927:TUU720927 UEP720927:UEQ720927 UOL720927:UOM720927 UYH720927:UYI720927 VID720927:VIE720927 VRZ720927:VSA720927 WBV720927:WBW720927 WLR720927:WLS720927 WVN720927:WVO720927 F786463:G786463 JB786463:JC786463 SX786463:SY786463 ACT786463:ACU786463 AMP786463:AMQ786463 AWL786463:AWM786463 BGH786463:BGI786463 BQD786463:BQE786463 BZZ786463:CAA786463 CJV786463:CJW786463 CTR786463:CTS786463 DDN786463:DDO786463 DNJ786463:DNK786463 DXF786463:DXG786463 EHB786463:EHC786463 EQX786463:EQY786463 FAT786463:FAU786463 FKP786463:FKQ786463 FUL786463:FUM786463 GEH786463:GEI786463 GOD786463:GOE786463 GXZ786463:GYA786463 HHV786463:HHW786463 HRR786463:HRS786463 IBN786463:IBO786463 ILJ786463:ILK786463 IVF786463:IVG786463 JFB786463:JFC786463 JOX786463:JOY786463 JYT786463:JYU786463 KIP786463:KIQ786463 KSL786463:KSM786463 LCH786463:LCI786463 LMD786463:LME786463 LVZ786463:LWA786463 MFV786463:MFW786463 MPR786463:MPS786463 MZN786463:MZO786463 NJJ786463:NJK786463 NTF786463:NTG786463 ODB786463:ODC786463 OMX786463:OMY786463 OWT786463:OWU786463 PGP786463:PGQ786463 PQL786463:PQM786463 QAH786463:QAI786463 QKD786463:QKE786463 QTZ786463:QUA786463 RDV786463:RDW786463 RNR786463:RNS786463 RXN786463:RXO786463 SHJ786463:SHK786463 SRF786463:SRG786463 TBB786463:TBC786463 TKX786463:TKY786463 TUT786463:TUU786463 UEP786463:UEQ786463 UOL786463:UOM786463 UYH786463:UYI786463 VID786463:VIE786463 VRZ786463:VSA786463 WBV786463:WBW786463 WLR786463:WLS786463 WVN786463:WVO786463 F851999:G851999 JB851999:JC851999 SX851999:SY851999 ACT851999:ACU851999 AMP851999:AMQ851999 AWL851999:AWM851999 BGH851999:BGI851999 BQD851999:BQE851999 BZZ851999:CAA851999 CJV851999:CJW851999 CTR851999:CTS851999 DDN851999:DDO851999 DNJ851999:DNK851999 DXF851999:DXG851999 EHB851999:EHC851999 EQX851999:EQY851999 FAT851999:FAU851999 FKP851999:FKQ851999 FUL851999:FUM851999 GEH851999:GEI851999 GOD851999:GOE851999 GXZ851999:GYA851999 HHV851999:HHW851999 HRR851999:HRS851999 IBN851999:IBO851999 ILJ851999:ILK851999 IVF851999:IVG851999 JFB851999:JFC851999 JOX851999:JOY851999 JYT851999:JYU851999 KIP851999:KIQ851999 KSL851999:KSM851999 LCH851999:LCI851999 LMD851999:LME851999 LVZ851999:LWA851999 MFV851999:MFW851999 MPR851999:MPS851999 MZN851999:MZO851999 NJJ851999:NJK851999 NTF851999:NTG851999 ODB851999:ODC851999 OMX851999:OMY851999 OWT851999:OWU851999 PGP851999:PGQ851999 PQL851999:PQM851999 QAH851999:QAI851999 QKD851999:QKE851999 QTZ851999:QUA851999 RDV851999:RDW851999 RNR851999:RNS851999 RXN851999:RXO851999 SHJ851999:SHK851999 SRF851999:SRG851999 TBB851999:TBC851999 TKX851999:TKY851999 TUT851999:TUU851999 UEP851999:UEQ851999 UOL851999:UOM851999 UYH851999:UYI851999 VID851999:VIE851999 VRZ851999:VSA851999 WBV851999:WBW851999 WLR851999:WLS851999 WVN851999:WVO851999 F917535:G917535 JB917535:JC917535 SX917535:SY917535 ACT917535:ACU917535 AMP917535:AMQ917535 AWL917535:AWM917535 BGH917535:BGI917535 BQD917535:BQE917535 BZZ917535:CAA917535 CJV917535:CJW917535 CTR917535:CTS917535 DDN917535:DDO917535 DNJ917535:DNK917535 DXF917535:DXG917535 EHB917535:EHC917535 EQX917535:EQY917535 FAT917535:FAU917535 FKP917535:FKQ917535 FUL917535:FUM917535 GEH917535:GEI917535 GOD917535:GOE917535 GXZ917535:GYA917535 HHV917535:HHW917535 HRR917535:HRS917535 IBN917535:IBO917535 ILJ917535:ILK917535 IVF917535:IVG917535 JFB917535:JFC917535 JOX917535:JOY917535 JYT917535:JYU917535 KIP917535:KIQ917535 KSL917535:KSM917535 LCH917535:LCI917535 LMD917535:LME917535 LVZ917535:LWA917535 MFV917535:MFW917535 MPR917535:MPS917535 MZN917535:MZO917535 NJJ917535:NJK917535 NTF917535:NTG917535 ODB917535:ODC917535 OMX917535:OMY917535 OWT917535:OWU917535 PGP917535:PGQ917535 PQL917535:PQM917535 QAH917535:QAI917535 QKD917535:QKE917535 QTZ917535:QUA917535 RDV917535:RDW917535 RNR917535:RNS917535 RXN917535:RXO917535 SHJ917535:SHK917535 SRF917535:SRG917535 TBB917535:TBC917535 TKX917535:TKY917535 TUT917535:TUU917535 UEP917535:UEQ917535 UOL917535:UOM917535 UYH917535:UYI917535 VID917535:VIE917535 VRZ917535:VSA917535 WBV917535:WBW917535 WLR917535:WLS917535 WVN917535:WVO917535 F983071:G983071 JB983071:JC983071 SX983071:SY983071 ACT983071:ACU983071 AMP983071:AMQ983071 AWL983071:AWM983071 BGH983071:BGI983071 BQD983071:BQE983071 BZZ983071:CAA983071 CJV983071:CJW983071 CTR983071:CTS983071 DDN983071:DDO983071 DNJ983071:DNK983071 DXF983071:DXG983071 EHB983071:EHC983071 EQX983071:EQY983071 FAT983071:FAU983071 FKP983071:FKQ983071 FUL983071:FUM983071 GEH983071:GEI983071 GOD983071:GOE983071 GXZ983071:GYA983071 HHV983071:HHW983071 HRR983071:HRS983071 IBN983071:IBO983071 ILJ983071:ILK983071 IVF983071:IVG983071 JFB983071:JFC983071 JOX983071:JOY983071 JYT983071:JYU983071 KIP983071:KIQ983071 KSL983071:KSM983071 LCH983071:LCI983071 LMD983071:LME983071 LVZ983071:LWA983071 MFV983071:MFW983071 MPR983071:MPS983071 MZN983071:MZO983071 NJJ983071:NJK983071 NTF983071:NTG983071 ODB983071:ODC983071 OMX983071:OMY983071 OWT983071:OWU983071 PGP983071:PGQ983071 PQL983071:PQM983071 QAH983071:QAI983071 QKD983071:QKE983071 QTZ983071:QUA983071 RDV983071:RDW983071 RNR983071:RNS983071 RXN983071:RXO983071 SHJ983071:SHK983071 SRF983071:SRG983071 TBB983071:TBC983071 TKX983071:TKY983071 TUT983071:TUU983071 UEP983071:UEQ983071 UOL983071:UOM983071 UYH983071:UYI983071 VID983071:VIE983071 VRZ983071:VSA983071 WBV983071:WBW983071 WLR983071:WLS983071 WVN983071:WVO983071 F18:G18 JB18:JC18 SX18:SY18 ACT18:ACU18 AMP18:AMQ18 AWL18:AWM18 BGH18:BGI18 BQD18:BQE18 BZZ18:CAA18 CJV18:CJW18 CTR18:CTS18 DDN18:DDO18 DNJ18:DNK18 DXF18:DXG18 EHB18:EHC18 EQX18:EQY18 FAT18:FAU18 FKP18:FKQ18 FUL18:FUM18 GEH18:GEI18 GOD18:GOE18 GXZ18:GYA18 HHV18:HHW18 HRR18:HRS18 IBN18:IBO18 ILJ18:ILK18 IVF18:IVG18 JFB18:JFC18 JOX18:JOY18 JYT18:JYU18 KIP18:KIQ18 KSL18:KSM18 LCH18:LCI18 LMD18:LME18 LVZ18:LWA18 MFV18:MFW18 MPR18:MPS18 MZN18:MZO18 NJJ18:NJK18 NTF18:NTG18 ODB18:ODC18 OMX18:OMY18 OWT18:OWU18 PGP18:PGQ18 PQL18:PQM18 QAH18:QAI18 QKD18:QKE18 QTZ18:QUA18 RDV18:RDW18 RNR18:RNS18 RXN18:RXO18 SHJ18:SHK18 SRF18:SRG18 TBB18:TBC18 TKX18:TKY18 TUT18:TUU18 UEP18:UEQ18 UOL18:UOM18 UYH18:UYI18 VID18:VIE18 VRZ18:VSA18 WBV18:WBW18 WLR18:WLS18 WVN18:WVO18 F65561:G65561 JB65561:JC65561 SX65561:SY65561 ACT65561:ACU65561 AMP65561:AMQ65561 AWL65561:AWM65561 BGH65561:BGI65561 BQD65561:BQE65561 BZZ65561:CAA65561 CJV65561:CJW65561 CTR65561:CTS65561 DDN65561:DDO65561 DNJ65561:DNK65561 DXF65561:DXG65561 EHB65561:EHC65561 EQX65561:EQY65561 FAT65561:FAU65561 FKP65561:FKQ65561 FUL65561:FUM65561 GEH65561:GEI65561 GOD65561:GOE65561 GXZ65561:GYA65561 HHV65561:HHW65561 HRR65561:HRS65561 IBN65561:IBO65561 ILJ65561:ILK65561 IVF65561:IVG65561 JFB65561:JFC65561 JOX65561:JOY65561 JYT65561:JYU65561 KIP65561:KIQ65561 KSL65561:KSM65561 LCH65561:LCI65561 LMD65561:LME65561 LVZ65561:LWA65561 MFV65561:MFW65561 MPR65561:MPS65561 MZN65561:MZO65561 NJJ65561:NJK65561 NTF65561:NTG65561 ODB65561:ODC65561 OMX65561:OMY65561 OWT65561:OWU65561 PGP65561:PGQ65561 PQL65561:PQM65561 QAH65561:QAI65561 QKD65561:QKE65561 QTZ65561:QUA65561 RDV65561:RDW65561 RNR65561:RNS65561 RXN65561:RXO65561 SHJ65561:SHK65561 SRF65561:SRG65561 TBB65561:TBC65561 TKX65561:TKY65561 TUT65561:TUU65561 UEP65561:UEQ65561 UOL65561:UOM65561 UYH65561:UYI65561 VID65561:VIE65561 VRZ65561:VSA65561 WBV65561:WBW65561 WLR65561:WLS65561 WVN65561:WVO65561 F131097:G131097 JB131097:JC131097 SX131097:SY131097 ACT131097:ACU131097 AMP131097:AMQ131097 AWL131097:AWM131097 BGH131097:BGI131097 BQD131097:BQE131097 BZZ131097:CAA131097 CJV131097:CJW131097 CTR131097:CTS131097 DDN131097:DDO131097 DNJ131097:DNK131097 DXF131097:DXG131097 EHB131097:EHC131097 EQX131097:EQY131097 FAT131097:FAU131097 FKP131097:FKQ131097 FUL131097:FUM131097 GEH131097:GEI131097 GOD131097:GOE131097 GXZ131097:GYA131097 HHV131097:HHW131097 HRR131097:HRS131097 IBN131097:IBO131097 ILJ131097:ILK131097 IVF131097:IVG131097 JFB131097:JFC131097 JOX131097:JOY131097 JYT131097:JYU131097 KIP131097:KIQ131097 KSL131097:KSM131097 LCH131097:LCI131097 LMD131097:LME131097 LVZ131097:LWA131097 MFV131097:MFW131097 MPR131097:MPS131097 MZN131097:MZO131097 NJJ131097:NJK131097 NTF131097:NTG131097 ODB131097:ODC131097 OMX131097:OMY131097 OWT131097:OWU131097 PGP131097:PGQ131097 PQL131097:PQM131097 QAH131097:QAI131097 QKD131097:QKE131097 QTZ131097:QUA131097 RDV131097:RDW131097 RNR131097:RNS131097 RXN131097:RXO131097 SHJ131097:SHK131097 SRF131097:SRG131097 TBB131097:TBC131097 TKX131097:TKY131097 TUT131097:TUU131097 UEP131097:UEQ131097 UOL131097:UOM131097 UYH131097:UYI131097 VID131097:VIE131097 VRZ131097:VSA131097 WBV131097:WBW131097 WLR131097:WLS131097 WVN131097:WVO131097 F196633:G196633 JB196633:JC196633 SX196633:SY196633 ACT196633:ACU196633 AMP196633:AMQ196633 AWL196633:AWM196633 BGH196633:BGI196633 BQD196633:BQE196633 BZZ196633:CAA196633 CJV196633:CJW196633 CTR196633:CTS196633 DDN196633:DDO196633 DNJ196633:DNK196633 DXF196633:DXG196633 EHB196633:EHC196633 EQX196633:EQY196633 FAT196633:FAU196633 FKP196633:FKQ196633 FUL196633:FUM196633 GEH196633:GEI196633 GOD196633:GOE196633 GXZ196633:GYA196633 HHV196633:HHW196633 HRR196633:HRS196633 IBN196633:IBO196633 ILJ196633:ILK196633 IVF196633:IVG196633 JFB196633:JFC196633 JOX196633:JOY196633 JYT196633:JYU196633 KIP196633:KIQ196633 KSL196633:KSM196633 LCH196633:LCI196633 LMD196633:LME196633 LVZ196633:LWA196633 MFV196633:MFW196633 MPR196633:MPS196633 MZN196633:MZO196633 NJJ196633:NJK196633 NTF196633:NTG196633 ODB196633:ODC196633 OMX196633:OMY196633 OWT196633:OWU196633 PGP196633:PGQ196633 PQL196633:PQM196633 QAH196633:QAI196633 QKD196633:QKE196633 QTZ196633:QUA196633 RDV196633:RDW196633 RNR196633:RNS196633 RXN196633:RXO196633 SHJ196633:SHK196633 SRF196633:SRG196633 TBB196633:TBC196633 TKX196633:TKY196633 TUT196633:TUU196633 UEP196633:UEQ196633 UOL196633:UOM196633 UYH196633:UYI196633 VID196633:VIE196633 VRZ196633:VSA196633 WBV196633:WBW196633 WLR196633:WLS196633 WVN196633:WVO196633 F262169:G262169 JB262169:JC262169 SX262169:SY262169 ACT262169:ACU262169 AMP262169:AMQ262169 AWL262169:AWM262169 BGH262169:BGI262169 BQD262169:BQE262169 BZZ262169:CAA262169 CJV262169:CJW262169 CTR262169:CTS262169 DDN262169:DDO262169 DNJ262169:DNK262169 DXF262169:DXG262169 EHB262169:EHC262169 EQX262169:EQY262169 FAT262169:FAU262169 FKP262169:FKQ262169 FUL262169:FUM262169 GEH262169:GEI262169 GOD262169:GOE262169 GXZ262169:GYA262169 HHV262169:HHW262169 HRR262169:HRS262169 IBN262169:IBO262169 ILJ262169:ILK262169 IVF262169:IVG262169 JFB262169:JFC262169 JOX262169:JOY262169 JYT262169:JYU262169 KIP262169:KIQ262169 KSL262169:KSM262169 LCH262169:LCI262169 LMD262169:LME262169 LVZ262169:LWA262169 MFV262169:MFW262169 MPR262169:MPS262169 MZN262169:MZO262169 NJJ262169:NJK262169 NTF262169:NTG262169 ODB262169:ODC262169 OMX262169:OMY262169 OWT262169:OWU262169 PGP262169:PGQ262169 PQL262169:PQM262169 QAH262169:QAI262169 QKD262169:QKE262169 QTZ262169:QUA262169 RDV262169:RDW262169 RNR262169:RNS262169 RXN262169:RXO262169 SHJ262169:SHK262169 SRF262169:SRG262169 TBB262169:TBC262169 TKX262169:TKY262169 TUT262169:TUU262169 UEP262169:UEQ262169 UOL262169:UOM262169 UYH262169:UYI262169 VID262169:VIE262169 VRZ262169:VSA262169 WBV262169:WBW262169 WLR262169:WLS262169 WVN262169:WVO262169 F327705:G327705 JB327705:JC327705 SX327705:SY327705 ACT327705:ACU327705 AMP327705:AMQ327705 AWL327705:AWM327705 BGH327705:BGI327705 BQD327705:BQE327705 BZZ327705:CAA327705 CJV327705:CJW327705 CTR327705:CTS327705 DDN327705:DDO327705 DNJ327705:DNK327705 DXF327705:DXG327705 EHB327705:EHC327705 EQX327705:EQY327705 FAT327705:FAU327705 FKP327705:FKQ327705 FUL327705:FUM327705 GEH327705:GEI327705 GOD327705:GOE327705 GXZ327705:GYA327705 HHV327705:HHW327705 HRR327705:HRS327705 IBN327705:IBO327705 ILJ327705:ILK327705 IVF327705:IVG327705 JFB327705:JFC327705 JOX327705:JOY327705 JYT327705:JYU327705 KIP327705:KIQ327705 KSL327705:KSM327705 LCH327705:LCI327705 LMD327705:LME327705 LVZ327705:LWA327705 MFV327705:MFW327705 MPR327705:MPS327705 MZN327705:MZO327705 NJJ327705:NJK327705 NTF327705:NTG327705 ODB327705:ODC327705 OMX327705:OMY327705 OWT327705:OWU327705 PGP327705:PGQ327705 PQL327705:PQM327705 QAH327705:QAI327705 QKD327705:QKE327705 QTZ327705:QUA327705 RDV327705:RDW327705 RNR327705:RNS327705 RXN327705:RXO327705 SHJ327705:SHK327705 SRF327705:SRG327705 TBB327705:TBC327705 TKX327705:TKY327705 TUT327705:TUU327705 UEP327705:UEQ327705 UOL327705:UOM327705 UYH327705:UYI327705 VID327705:VIE327705 VRZ327705:VSA327705 WBV327705:WBW327705 WLR327705:WLS327705 WVN327705:WVO327705 F393241:G393241 JB393241:JC393241 SX393241:SY393241 ACT393241:ACU393241 AMP393241:AMQ393241 AWL393241:AWM393241 BGH393241:BGI393241 BQD393241:BQE393241 BZZ393241:CAA393241 CJV393241:CJW393241 CTR393241:CTS393241 DDN393241:DDO393241 DNJ393241:DNK393241 DXF393241:DXG393241 EHB393241:EHC393241 EQX393241:EQY393241 FAT393241:FAU393241 FKP393241:FKQ393241 FUL393241:FUM393241 GEH393241:GEI393241 GOD393241:GOE393241 GXZ393241:GYA393241 HHV393241:HHW393241 HRR393241:HRS393241 IBN393241:IBO393241 ILJ393241:ILK393241 IVF393241:IVG393241 JFB393241:JFC393241 JOX393241:JOY393241 JYT393241:JYU393241 KIP393241:KIQ393241 KSL393241:KSM393241 LCH393241:LCI393241 LMD393241:LME393241 LVZ393241:LWA393241 MFV393241:MFW393241 MPR393241:MPS393241 MZN393241:MZO393241 NJJ393241:NJK393241 NTF393241:NTG393241 ODB393241:ODC393241 OMX393241:OMY393241 OWT393241:OWU393241 PGP393241:PGQ393241 PQL393241:PQM393241 QAH393241:QAI393241 QKD393241:QKE393241 QTZ393241:QUA393241 RDV393241:RDW393241 RNR393241:RNS393241 RXN393241:RXO393241 SHJ393241:SHK393241 SRF393241:SRG393241 TBB393241:TBC393241 TKX393241:TKY393241 TUT393241:TUU393241 UEP393241:UEQ393241 UOL393241:UOM393241 UYH393241:UYI393241 VID393241:VIE393241 VRZ393241:VSA393241 WBV393241:WBW393241 WLR393241:WLS393241 WVN393241:WVO393241 F458777:G458777 JB458777:JC458777 SX458777:SY458777 ACT458777:ACU458777 AMP458777:AMQ458777 AWL458777:AWM458777 BGH458777:BGI458777 BQD458777:BQE458777 BZZ458777:CAA458777 CJV458777:CJW458777 CTR458777:CTS458777 DDN458777:DDO458777 DNJ458777:DNK458777 DXF458777:DXG458777 EHB458777:EHC458777 EQX458777:EQY458777 FAT458777:FAU458777 FKP458777:FKQ458777 FUL458777:FUM458777 GEH458777:GEI458777 GOD458777:GOE458777 GXZ458777:GYA458777 HHV458777:HHW458777 HRR458777:HRS458777 IBN458777:IBO458777 ILJ458777:ILK458777 IVF458777:IVG458777 JFB458777:JFC458777 JOX458777:JOY458777 JYT458777:JYU458777 KIP458777:KIQ458777 KSL458777:KSM458777 LCH458777:LCI458777 LMD458777:LME458777 LVZ458777:LWA458777 MFV458777:MFW458777 MPR458777:MPS458777 MZN458777:MZO458777 NJJ458777:NJK458777 NTF458777:NTG458777 ODB458777:ODC458777 OMX458777:OMY458777 OWT458777:OWU458777 PGP458777:PGQ458777 PQL458777:PQM458777 QAH458777:QAI458777 QKD458777:QKE458777 QTZ458777:QUA458777 RDV458777:RDW458777 RNR458777:RNS458777 RXN458777:RXO458777 SHJ458777:SHK458777 SRF458777:SRG458777 TBB458777:TBC458777 TKX458777:TKY458777 TUT458777:TUU458777 UEP458777:UEQ458777 UOL458777:UOM458777 UYH458777:UYI458777 VID458777:VIE458777 VRZ458777:VSA458777 WBV458777:WBW458777 WLR458777:WLS458777 WVN458777:WVO458777 F524313:G524313 JB524313:JC524313 SX524313:SY524313 ACT524313:ACU524313 AMP524313:AMQ524313 AWL524313:AWM524313 BGH524313:BGI524313 BQD524313:BQE524313 BZZ524313:CAA524313 CJV524313:CJW524313 CTR524313:CTS524313 DDN524313:DDO524313 DNJ524313:DNK524313 DXF524313:DXG524313 EHB524313:EHC524313 EQX524313:EQY524313 FAT524313:FAU524313 FKP524313:FKQ524313 FUL524313:FUM524313 GEH524313:GEI524313 GOD524313:GOE524313 GXZ524313:GYA524313 HHV524313:HHW524313 HRR524313:HRS524313 IBN524313:IBO524313 ILJ524313:ILK524313 IVF524313:IVG524313 JFB524313:JFC524313 JOX524313:JOY524313 JYT524313:JYU524313 KIP524313:KIQ524313 KSL524313:KSM524313 LCH524313:LCI524313 LMD524313:LME524313 LVZ524313:LWA524313 MFV524313:MFW524313 MPR524313:MPS524313 MZN524313:MZO524313 NJJ524313:NJK524313 NTF524313:NTG524313 ODB524313:ODC524313 OMX524313:OMY524313 OWT524313:OWU524313 PGP524313:PGQ524313 PQL524313:PQM524313 QAH524313:QAI524313 QKD524313:QKE524313 QTZ524313:QUA524313 RDV524313:RDW524313 RNR524313:RNS524313 RXN524313:RXO524313 SHJ524313:SHK524313 SRF524313:SRG524313 TBB524313:TBC524313 TKX524313:TKY524313 TUT524313:TUU524313 UEP524313:UEQ524313 UOL524313:UOM524313 UYH524313:UYI524313 VID524313:VIE524313 VRZ524313:VSA524313 WBV524313:WBW524313 WLR524313:WLS524313 WVN524313:WVO524313 F589849:G589849 JB589849:JC589849 SX589849:SY589849 ACT589849:ACU589849 AMP589849:AMQ589849 AWL589849:AWM589849 BGH589849:BGI589849 BQD589849:BQE589849 BZZ589849:CAA589849 CJV589849:CJW589849 CTR589849:CTS589849 DDN589849:DDO589849 DNJ589849:DNK589849 DXF589849:DXG589849 EHB589849:EHC589849 EQX589849:EQY589849 FAT589849:FAU589849 FKP589849:FKQ589849 FUL589849:FUM589849 GEH589849:GEI589849 GOD589849:GOE589849 GXZ589849:GYA589849 HHV589849:HHW589849 HRR589849:HRS589849 IBN589849:IBO589849 ILJ589849:ILK589849 IVF589849:IVG589849 JFB589849:JFC589849 JOX589849:JOY589849 JYT589849:JYU589849 KIP589849:KIQ589849 KSL589849:KSM589849 LCH589849:LCI589849 LMD589849:LME589849 LVZ589849:LWA589849 MFV589849:MFW589849 MPR589849:MPS589849 MZN589849:MZO589849 NJJ589849:NJK589849 NTF589849:NTG589849 ODB589849:ODC589849 OMX589849:OMY589849 OWT589849:OWU589849 PGP589849:PGQ589849 PQL589849:PQM589849 QAH589849:QAI589849 QKD589849:QKE589849 QTZ589849:QUA589849 RDV589849:RDW589849 RNR589849:RNS589849 RXN589849:RXO589849 SHJ589849:SHK589849 SRF589849:SRG589849 TBB589849:TBC589849 TKX589849:TKY589849 TUT589849:TUU589849 UEP589849:UEQ589849 UOL589849:UOM589849 UYH589849:UYI589849 VID589849:VIE589849 VRZ589849:VSA589849 WBV589849:WBW589849 WLR589849:WLS589849 WVN589849:WVO589849 F655385:G655385 JB655385:JC655385 SX655385:SY655385 ACT655385:ACU655385 AMP655385:AMQ655385 AWL655385:AWM655385 BGH655385:BGI655385 BQD655385:BQE655385 BZZ655385:CAA655385 CJV655385:CJW655385 CTR655385:CTS655385 DDN655385:DDO655385 DNJ655385:DNK655385 DXF655385:DXG655385 EHB655385:EHC655385 EQX655385:EQY655385 FAT655385:FAU655385 FKP655385:FKQ655385 FUL655385:FUM655385 GEH655385:GEI655385 GOD655385:GOE655385 GXZ655385:GYA655385 HHV655385:HHW655385 HRR655385:HRS655385 IBN655385:IBO655385 ILJ655385:ILK655385 IVF655385:IVG655385 JFB655385:JFC655385 JOX655385:JOY655385 JYT655385:JYU655385 KIP655385:KIQ655385 KSL655385:KSM655385 LCH655385:LCI655385 LMD655385:LME655385 LVZ655385:LWA655385 MFV655385:MFW655385 MPR655385:MPS655385 MZN655385:MZO655385 NJJ655385:NJK655385 NTF655385:NTG655385 ODB655385:ODC655385 OMX655385:OMY655385 OWT655385:OWU655385 PGP655385:PGQ655385 PQL655385:PQM655385 QAH655385:QAI655385 QKD655385:QKE655385 QTZ655385:QUA655385 RDV655385:RDW655385 RNR655385:RNS655385 RXN655385:RXO655385 SHJ655385:SHK655385 SRF655385:SRG655385 TBB655385:TBC655385 TKX655385:TKY655385 TUT655385:TUU655385 UEP655385:UEQ655385 UOL655385:UOM655385 UYH655385:UYI655385 VID655385:VIE655385 VRZ655385:VSA655385 WBV655385:WBW655385 WLR655385:WLS655385 WVN655385:WVO655385 F720921:G720921 JB720921:JC720921 SX720921:SY720921 ACT720921:ACU720921 AMP720921:AMQ720921 AWL720921:AWM720921 BGH720921:BGI720921 BQD720921:BQE720921 BZZ720921:CAA720921 CJV720921:CJW720921 CTR720921:CTS720921 DDN720921:DDO720921 DNJ720921:DNK720921 DXF720921:DXG720921 EHB720921:EHC720921 EQX720921:EQY720921 FAT720921:FAU720921 FKP720921:FKQ720921 FUL720921:FUM720921 GEH720921:GEI720921 GOD720921:GOE720921 GXZ720921:GYA720921 HHV720921:HHW720921 HRR720921:HRS720921 IBN720921:IBO720921 ILJ720921:ILK720921 IVF720921:IVG720921 JFB720921:JFC720921 JOX720921:JOY720921 JYT720921:JYU720921 KIP720921:KIQ720921 KSL720921:KSM720921 LCH720921:LCI720921 LMD720921:LME720921 LVZ720921:LWA720921 MFV720921:MFW720921 MPR720921:MPS720921 MZN720921:MZO720921 NJJ720921:NJK720921 NTF720921:NTG720921 ODB720921:ODC720921 OMX720921:OMY720921 OWT720921:OWU720921 PGP720921:PGQ720921 PQL720921:PQM720921 QAH720921:QAI720921 QKD720921:QKE720921 QTZ720921:QUA720921 RDV720921:RDW720921 RNR720921:RNS720921 RXN720921:RXO720921 SHJ720921:SHK720921 SRF720921:SRG720921 TBB720921:TBC720921 TKX720921:TKY720921 TUT720921:TUU720921 UEP720921:UEQ720921 UOL720921:UOM720921 UYH720921:UYI720921 VID720921:VIE720921 VRZ720921:VSA720921 WBV720921:WBW720921 WLR720921:WLS720921 WVN720921:WVO720921 F786457:G786457 JB786457:JC786457 SX786457:SY786457 ACT786457:ACU786457 AMP786457:AMQ786457 AWL786457:AWM786457 BGH786457:BGI786457 BQD786457:BQE786457 BZZ786457:CAA786457 CJV786457:CJW786457 CTR786457:CTS786457 DDN786457:DDO786457 DNJ786457:DNK786457 DXF786457:DXG786457 EHB786457:EHC786457 EQX786457:EQY786457 FAT786457:FAU786457 FKP786457:FKQ786457 FUL786457:FUM786457 GEH786457:GEI786457 GOD786457:GOE786457 GXZ786457:GYA786457 HHV786457:HHW786457 HRR786457:HRS786457 IBN786457:IBO786457 ILJ786457:ILK786457 IVF786457:IVG786457 JFB786457:JFC786457 JOX786457:JOY786457 JYT786457:JYU786457 KIP786457:KIQ786457 KSL786457:KSM786457 LCH786457:LCI786457 LMD786457:LME786457 LVZ786457:LWA786457 MFV786457:MFW786457 MPR786457:MPS786457 MZN786457:MZO786457 NJJ786457:NJK786457 NTF786457:NTG786457 ODB786457:ODC786457 OMX786457:OMY786457 OWT786457:OWU786457 PGP786457:PGQ786457 PQL786457:PQM786457 QAH786457:QAI786457 QKD786457:QKE786457 QTZ786457:QUA786457 RDV786457:RDW786457 RNR786457:RNS786457 RXN786457:RXO786457 SHJ786457:SHK786457 SRF786457:SRG786457 TBB786457:TBC786457 TKX786457:TKY786457 TUT786457:TUU786457 UEP786457:UEQ786457 UOL786457:UOM786457 UYH786457:UYI786457 VID786457:VIE786457 VRZ786457:VSA786457 WBV786457:WBW786457 WLR786457:WLS786457 WVN786457:WVO786457 F851993:G851993 JB851993:JC851993 SX851993:SY851993 ACT851993:ACU851993 AMP851993:AMQ851993 AWL851993:AWM851993 BGH851993:BGI851993 BQD851993:BQE851993 BZZ851993:CAA851993 CJV851993:CJW851993 CTR851993:CTS851993 DDN851993:DDO851993 DNJ851993:DNK851993 DXF851993:DXG851993 EHB851993:EHC851993 EQX851993:EQY851993 FAT851993:FAU851993 FKP851993:FKQ851993 FUL851993:FUM851993 GEH851993:GEI851993 GOD851993:GOE851993 GXZ851993:GYA851993 HHV851993:HHW851993 HRR851993:HRS851993 IBN851993:IBO851993 ILJ851993:ILK851993 IVF851993:IVG851993 JFB851993:JFC851993 JOX851993:JOY851993 JYT851993:JYU851993 KIP851993:KIQ851993 KSL851993:KSM851993 LCH851993:LCI851993 LMD851993:LME851993 LVZ851993:LWA851993 MFV851993:MFW851993 MPR851993:MPS851993 MZN851993:MZO851993 NJJ851993:NJK851993 NTF851993:NTG851993 ODB851993:ODC851993 OMX851993:OMY851993 OWT851993:OWU851993 PGP851993:PGQ851993 PQL851993:PQM851993 QAH851993:QAI851993 QKD851993:QKE851993 QTZ851993:QUA851993 RDV851993:RDW851993 RNR851993:RNS851993 RXN851993:RXO851993 SHJ851993:SHK851993 SRF851993:SRG851993 TBB851993:TBC851993 TKX851993:TKY851993 TUT851993:TUU851993 UEP851993:UEQ851993 UOL851993:UOM851993 UYH851993:UYI851993 VID851993:VIE851993 VRZ851993:VSA851993 WBV851993:WBW851993 WLR851993:WLS851993 WVN851993:WVO851993 F917529:G917529 JB917529:JC917529 SX917529:SY917529 ACT917529:ACU917529 AMP917529:AMQ917529 AWL917529:AWM917529 BGH917529:BGI917529 BQD917529:BQE917529 BZZ917529:CAA917529 CJV917529:CJW917529 CTR917529:CTS917529 DDN917529:DDO917529 DNJ917529:DNK917529 DXF917529:DXG917529 EHB917529:EHC917529 EQX917529:EQY917529 FAT917529:FAU917529 FKP917529:FKQ917529 FUL917529:FUM917529 GEH917529:GEI917529 GOD917529:GOE917529 GXZ917529:GYA917529 HHV917529:HHW917529 HRR917529:HRS917529 IBN917529:IBO917529 ILJ917529:ILK917529 IVF917529:IVG917529 JFB917529:JFC917529 JOX917529:JOY917529 JYT917529:JYU917529 KIP917529:KIQ917529 KSL917529:KSM917529 LCH917529:LCI917529 LMD917529:LME917529 LVZ917529:LWA917529 MFV917529:MFW917529 MPR917529:MPS917529 MZN917529:MZO917529 NJJ917529:NJK917529 NTF917529:NTG917529 ODB917529:ODC917529 OMX917529:OMY917529 OWT917529:OWU917529 PGP917529:PGQ917529 PQL917529:PQM917529 QAH917529:QAI917529 QKD917529:QKE917529 QTZ917529:QUA917529 RDV917529:RDW917529 RNR917529:RNS917529 RXN917529:RXO917529 SHJ917529:SHK917529 SRF917529:SRG917529 TBB917529:TBC917529 TKX917529:TKY917529 TUT917529:TUU917529 UEP917529:UEQ917529 UOL917529:UOM917529 UYH917529:UYI917529 VID917529:VIE917529 VRZ917529:VSA917529 WBV917529:WBW917529 WLR917529:WLS917529 WVN917529:WVO917529 F983065:G983065 JB983065:JC983065 SX983065:SY983065 ACT983065:ACU983065 AMP983065:AMQ983065 AWL983065:AWM983065 BGH983065:BGI983065 BQD983065:BQE983065 BZZ983065:CAA983065 CJV983065:CJW983065 CTR983065:CTS983065 DDN983065:DDO983065 DNJ983065:DNK983065 DXF983065:DXG983065 EHB983065:EHC983065 EQX983065:EQY983065 FAT983065:FAU983065 FKP983065:FKQ983065 FUL983065:FUM983065 GEH983065:GEI983065 GOD983065:GOE983065 GXZ983065:GYA983065 HHV983065:HHW983065 HRR983065:HRS983065 IBN983065:IBO983065 ILJ983065:ILK983065 IVF983065:IVG983065 JFB983065:JFC983065 JOX983065:JOY983065 JYT983065:JYU983065 KIP983065:KIQ983065 KSL983065:KSM983065 LCH983065:LCI983065 LMD983065:LME983065 LVZ983065:LWA983065 MFV983065:MFW983065 MPR983065:MPS983065 MZN983065:MZO983065 NJJ983065:NJK983065 NTF983065:NTG983065 ODB983065:ODC983065 OMX983065:OMY983065 OWT983065:OWU983065 PGP983065:PGQ983065 PQL983065:PQM983065 QAH983065:QAI983065 QKD983065:QKE983065 QTZ983065:QUA983065 RDV983065:RDW983065 RNR983065:RNS983065 RXN983065:RXO983065 SHJ983065:SHK983065 SRF983065:SRG983065 TBB983065:TBC983065 TKX983065:TKY983065 TUT983065:TUU983065 UEP983065:UEQ983065 UOL983065:UOM983065 UYH983065:UYI983065 VID983065:VIE983065 VRZ983065:VSA983065 WBV983065:WBW983065 WLR983065:WLS983065 WVN983065:WVO983065 F14:G14 JB14:JC14 SX14:SY14 ACT14:ACU14 AMP14:AMQ14 AWL14:AWM14 BGH14:BGI14 BQD14:BQE14 BZZ14:CAA14 CJV14:CJW14 CTR14:CTS14 DDN14:DDO14 DNJ14:DNK14 DXF14:DXG14 EHB14:EHC14 EQX14:EQY14 FAT14:FAU14 FKP14:FKQ14 FUL14:FUM14 GEH14:GEI14 GOD14:GOE14 GXZ14:GYA14 HHV14:HHW14 HRR14:HRS14 IBN14:IBO14 ILJ14:ILK14 IVF14:IVG14 JFB14:JFC14 JOX14:JOY14 JYT14:JYU14 KIP14:KIQ14 KSL14:KSM14 LCH14:LCI14 LMD14:LME14 LVZ14:LWA14 MFV14:MFW14 MPR14:MPS14 MZN14:MZO14 NJJ14:NJK14 NTF14:NTG14 ODB14:ODC14 OMX14:OMY14 OWT14:OWU14 PGP14:PGQ14 PQL14:PQM14 QAH14:QAI14 QKD14:QKE14 QTZ14:QUA14 RDV14:RDW14 RNR14:RNS14 RXN14:RXO14 SHJ14:SHK14 SRF14:SRG14 TBB14:TBC14 TKX14:TKY14 TUT14:TUU14 UEP14:UEQ14 UOL14:UOM14 UYH14:UYI14 VID14:VIE14 VRZ14:VSA14 WBV14:WBW14 WLR14:WLS14 WVN14:WVO14 F65557:G65557 JB65557:JC65557 SX65557:SY65557 ACT65557:ACU65557 AMP65557:AMQ65557 AWL65557:AWM65557 BGH65557:BGI65557 BQD65557:BQE65557 BZZ65557:CAA65557 CJV65557:CJW65557 CTR65557:CTS65557 DDN65557:DDO65557 DNJ65557:DNK65557 DXF65557:DXG65557 EHB65557:EHC65557 EQX65557:EQY65557 FAT65557:FAU65557 FKP65557:FKQ65557 FUL65557:FUM65557 GEH65557:GEI65557 GOD65557:GOE65557 GXZ65557:GYA65557 HHV65557:HHW65557 HRR65557:HRS65557 IBN65557:IBO65557 ILJ65557:ILK65557 IVF65557:IVG65557 JFB65557:JFC65557 JOX65557:JOY65557 JYT65557:JYU65557 KIP65557:KIQ65557 KSL65557:KSM65557 LCH65557:LCI65557 LMD65557:LME65557 LVZ65557:LWA65557 MFV65557:MFW65557 MPR65557:MPS65557 MZN65557:MZO65557 NJJ65557:NJK65557 NTF65557:NTG65557 ODB65557:ODC65557 OMX65557:OMY65557 OWT65557:OWU65557 PGP65557:PGQ65557 PQL65557:PQM65557 QAH65557:QAI65557 QKD65557:QKE65557 QTZ65557:QUA65557 RDV65557:RDW65557 RNR65557:RNS65557 RXN65557:RXO65557 SHJ65557:SHK65557 SRF65557:SRG65557 TBB65557:TBC65557 TKX65557:TKY65557 TUT65557:TUU65557 UEP65557:UEQ65557 UOL65557:UOM65557 UYH65557:UYI65557 VID65557:VIE65557 VRZ65557:VSA65557 WBV65557:WBW65557 WLR65557:WLS65557 WVN65557:WVO65557 F131093:G131093 JB131093:JC131093 SX131093:SY131093 ACT131093:ACU131093 AMP131093:AMQ131093 AWL131093:AWM131093 BGH131093:BGI131093 BQD131093:BQE131093 BZZ131093:CAA131093 CJV131093:CJW131093 CTR131093:CTS131093 DDN131093:DDO131093 DNJ131093:DNK131093 DXF131093:DXG131093 EHB131093:EHC131093 EQX131093:EQY131093 FAT131093:FAU131093 FKP131093:FKQ131093 FUL131093:FUM131093 GEH131093:GEI131093 GOD131093:GOE131093 GXZ131093:GYA131093 HHV131093:HHW131093 HRR131093:HRS131093 IBN131093:IBO131093 ILJ131093:ILK131093 IVF131093:IVG131093 JFB131093:JFC131093 JOX131093:JOY131093 JYT131093:JYU131093 KIP131093:KIQ131093 KSL131093:KSM131093 LCH131093:LCI131093 LMD131093:LME131093 LVZ131093:LWA131093 MFV131093:MFW131093 MPR131093:MPS131093 MZN131093:MZO131093 NJJ131093:NJK131093 NTF131093:NTG131093 ODB131093:ODC131093 OMX131093:OMY131093 OWT131093:OWU131093 PGP131093:PGQ131093 PQL131093:PQM131093 QAH131093:QAI131093 QKD131093:QKE131093 QTZ131093:QUA131093 RDV131093:RDW131093 RNR131093:RNS131093 RXN131093:RXO131093 SHJ131093:SHK131093 SRF131093:SRG131093 TBB131093:TBC131093 TKX131093:TKY131093 TUT131093:TUU131093 UEP131093:UEQ131093 UOL131093:UOM131093 UYH131093:UYI131093 VID131093:VIE131093 VRZ131093:VSA131093 WBV131093:WBW131093 WLR131093:WLS131093 WVN131093:WVO131093 F196629:G196629 JB196629:JC196629 SX196629:SY196629 ACT196629:ACU196629 AMP196629:AMQ196629 AWL196629:AWM196629 BGH196629:BGI196629 BQD196629:BQE196629 BZZ196629:CAA196629 CJV196629:CJW196629 CTR196629:CTS196629 DDN196629:DDO196629 DNJ196629:DNK196629 DXF196629:DXG196629 EHB196629:EHC196629 EQX196629:EQY196629 FAT196629:FAU196629 FKP196629:FKQ196629 FUL196629:FUM196629 GEH196629:GEI196629 GOD196629:GOE196629 GXZ196629:GYA196629 HHV196629:HHW196629 HRR196629:HRS196629 IBN196629:IBO196629 ILJ196629:ILK196629 IVF196629:IVG196629 JFB196629:JFC196629 JOX196629:JOY196629 JYT196629:JYU196629 KIP196629:KIQ196629 KSL196629:KSM196629 LCH196629:LCI196629 LMD196629:LME196629 LVZ196629:LWA196629 MFV196629:MFW196629 MPR196629:MPS196629 MZN196629:MZO196629 NJJ196629:NJK196629 NTF196629:NTG196629 ODB196629:ODC196629 OMX196629:OMY196629 OWT196629:OWU196629 PGP196629:PGQ196629 PQL196629:PQM196629 QAH196629:QAI196629 QKD196629:QKE196629 QTZ196629:QUA196629 RDV196629:RDW196629 RNR196629:RNS196629 RXN196629:RXO196629 SHJ196629:SHK196629 SRF196629:SRG196629 TBB196629:TBC196629 TKX196629:TKY196629 TUT196629:TUU196629 UEP196629:UEQ196629 UOL196629:UOM196629 UYH196629:UYI196629 VID196629:VIE196629 VRZ196629:VSA196629 WBV196629:WBW196629 WLR196629:WLS196629 WVN196629:WVO196629 F262165:G262165 JB262165:JC262165 SX262165:SY262165 ACT262165:ACU262165 AMP262165:AMQ262165 AWL262165:AWM262165 BGH262165:BGI262165 BQD262165:BQE262165 BZZ262165:CAA262165 CJV262165:CJW262165 CTR262165:CTS262165 DDN262165:DDO262165 DNJ262165:DNK262165 DXF262165:DXG262165 EHB262165:EHC262165 EQX262165:EQY262165 FAT262165:FAU262165 FKP262165:FKQ262165 FUL262165:FUM262165 GEH262165:GEI262165 GOD262165:GOE262165 GXZ262165:GYA262165 HHV262165:HHW262165 HRR262165:HRS262165 IBN262165:IBO262165 ILJ262165:ILK262165 IVF262165:IVG262165 JFB262165:JFC262165 JOX262165:JOY262165 JYT262165:JYU262165 KIP262165:KIQ262165 KSL262165:KSM262165 LCH262165:LCI262165 LMD262165:LME262165 LVZ262165:LWA262165 MFV262165:MFW262165 MPR262165:MPS262165 MZN262165:MZO262165 NJJ262165:NJK262165 NTF262165:NTG262165 ODB262165:ODC262165 OMX262165:OMY262165 OWT262165:OWU262165 PGP262165:PGQ262165 PQL262165:PQM262165 QAH262165:QAI262165 QKD262165:QKE262165 QTZ262165:QUA262165 RDV262165:RDW262165 RNR262165:RNS262165 RXN262165:RXO262165 SHJ262165:SHK262165 SRF262165:SRG262165 TBB262165:TBC262165 TKX262165:TKY262165 TUT262165:TUU262165 UEP262165:UEQ262165 UOL262165:UOM262165 UYH262165:UYI262165 VID262165:VIE262165 VRZ262165:VSA262165 WBV262165:WBW262165 WLR262165:WLS262165 WVN262165:WVO262165 F327701:G327701 JB327701:JC327701 SX327701:SY327701 ACT327701:ACU327701 AMP327701:AMQ327701 AWL327701:AWM327701 BGH327701:BGI327701 BQD327701:BQE327701 BZZ327701:CAA327701 CJV327701:CJW327701 CTR327701:CTS327701 DDN327701:DDO327701 DNJ327701:DNK327701 DXF327701:DXG327701 EHB327701:EHC327701 EQX327701:EQY327701 FAT327701:FAU327701 FKP327701:FKQ327701 FUL327701:FUM327701 GEH327701:GEI327701 GOD327701:GOE327701 GXZ327701:GYA327701 HHV327701:HHW327701 HRR327701:HRS327701 IBN327701:IBO327701 ILJ327701:ILK327701 IVF327701:IVG327701 JFB327701:JFC327701 JOX327701:JOY327701 JYT327701:JYU327701 KIP327701:KIQ327701 KSL327701:KSM327701 LCH327701:LCI327701 LMD327701:LME327701 LVZ327701:LWA327701 MFV327701:MFW327701 MPR327701:MPS327701 MZN327701:MZO327701 NJJ327701:NJK327701 NTF327701:NTG327701 ODB327701:ODC327701 OMX327701:OMY327701 OWT327701:OWU327701 PGP327701:PGQ327701 PQL327701:PQM327701 QAH327701:QAI327701 QKD327701:QKE327701 QTZ327701:QUA327701 RDV327701:RDW327701 RNR327701:RNS327701 RXN327701:RXO327701 SHJ327701:SHK327701 SRF327701:SRG327701 TBB327701:TBC327701 TKX327701:TKY327701 TUT327701:TUU327701 UEP327701:UEQ327701 UOL327701:UOM327701 UYH327701:UYI327701 VID327701:VIE327701 VRZ327701:VSA327701 WBV327701:WBW327701 WLR327701:WLS327701 WVN327701:WVO327701 F393237:G393237 JB393237:JC393237 SX393237:SY393237 ACT393237:ACU393237 AMP393237:AMQ393237 AWL393237:AWM393237 BGH393237:BGI393237 BQD393237:BQE393237 BZZ393237:CAA393237 CJV393237:CJW393237 CTR393237:CTS393237 DDN393237:DDO393237 DNJ393237:DNK393237 DXF393237:DXG393237 EHB393237:EHC393237 EQX393237:EQY393237 FAT393237:FAU393237 FKP393237:FKQ393237 FUL393237:FUM393237 GEH393237:GEI393237 GOD393237:GOE393237 GXZ393237:GYA393237 HHV393237:HHW393237 HRR393237:HRS393237 IBN393237:IBO393237 ILJ393237:ILK393237 IVF393237:IVG393237 JFB393237:JFC393237 JOX393237:JOY393237 JYT393237:JYU393237 KIP393237:KIQ393237 KSL393237:KSM393237 LCH393237:LCI393237 LMD393237:LME393237 LVZ393237:LWA393237 MFV393237:MFW393237 MPR393237:MPS393237 MZN393237:MZO393237 NJJ393237:NJK393237 NTF393237:NTG393237 ODB393237:ODC393237 OMX393237:OMY393237 OWT393237:OWU393237 PGP393237:PGQ393237 PQL393237:PQM393237 QAH393237:QAI393237 QKD393237:QKE393237 QTZ393237:QUA393237 RDV393237:RDW393237 RNR393237:RNS393237 RXN393237:RXO393237 SHJ393237:SHK393237 SRF393237:SRG393237 TBB393237:TBC393237 TKX393237:TKY393237 TUT393237:TUU393237 UEP393237:UEQ393237 UOL393237:UOM393237 UYH393237:UYI393237 VID393237:VIE393237 VRZ393237:VSA393237 WBV393237:WBW393237 WLR393237:WLS393237 WVN393237:WVO393237 F458773:G458773 JB458773:JC458773 SX458773:SY458773 ACT458773:ACU458773 AMP458773:AMQ458773 AWL458773:AWM458773 BGH458773:BGI458773 BQD458773:BQE458773 BZZ458773:CAA458773 CJV458773:CJW458773 CTR458773:CTS458773 DDN458773:DDO458773 DNJ458773:DNK458773 DXF458773:DXG458773 EHB458773:EHC458773 EQX458773:EQY458773 FAT458773:FAU458773 FKP458773:FKQ458773 FUL458773:FUM458773 GEH458773:GEI458773 GOD458773:GOE458773 GXZ458773:GYA458773 HHV458773:HHW458773 HRR458773:HRS458773 IBN458773:IBO458773 ILJ458773:ILK458773 IVF458773:IVG458773 JFB458773:JFC458773 JOX458773:JOY458773 JYT458773:JYU458773 KIP458773:KIQ458773 KSL458773:KSM458773 LCH458773:LCI458773 LMD458773:LME458773 LVZ458773:LWA458773 MFV458773:MFW458773 MPR458773:MPS458773 MZN458773:MZO458773 NJJ458773:NJK458773 NTF458773:NTG458773 ODB458773:ODC458773 OMX458773:OMY458773 OWT458773:OWU458773 PGP458773:PGQ458773 PQL458773:PQM458773 QAH458773:QAI458773 QKD458773:QKE458773 QTZ458773:QUA458773 RDV458773:RDW458773 RNR458773:RNS458773 RXN458773:RXO458773 SHJ458773:SHK458773 SRF458773:SRG458773 TBB458773:TBC458773 TKX458773:TKY458773 TUT458773:TUU458773 UEP458773:UEQ458773 UOL458773:UOM458773 UYH458773:UYI458773 VID458773:VIE458773 VRZ458773:VSA458773 WBV458773:WBW458773 WLR458773:WLS458773 WVN458773:WVO458773 F524309:G524309 JB524309:JC524309 SX524309:SY524309 ACT524309:ACU524309 AMP524309:AMQ524309 AWL524309:AWM524309 BGH524309:BGI524309 BQD524309:BQE524309 BZZ524309:CAA524309 CJV524309:CJW524309 CTR524309:CTS524309 DDN524309:DDO524309 DNJ524309:DNK524309 DXF524309:DXG524309 EHB524309:EHC524309 EQX524309:EQY524309 FAT524309:FAU524309 FKP524309:FKQ524309 FUL524309:FUM524309 GEH524309:GEI524309 GOD524309:GOE524309 GXZ524309:GYA524309 HHV524309:HHW524309 HRR524309:HRS524309 IBN524309:IBO524309 ILJ524309:ILK524309 IVF524309:IVG524309 JFB524309:JFC524309 JOX524309:JOY524309 JYT524309:JYU524309 KIP524309:KIQ524309 KSL524309:KSM524309 LCH524309:LCI524309 LMD524309:LME524309 LVZ524309:LWA524309 MFV524309:MFW524309 MPR524309:MPS524309 MZN524309:MZO524309 NJJ524309:NJK524309 NTF524309:NTG524309 ODB524309:ODC524309 OMX524309:OMY524309 OWT524309:OWU524309 PGP524309:PGQ524309 PQL524309:PQM524309 QAH524309:QAI524309 QKD524309:QKE524309 QTZ524309:QUA524309 RDV524309:RDW524309 RNR524309:RNS524309 RXN524309:RXO524309 SHJ524309:SHK524309 SRF524309:SRG524309 TBB524309:TBC524309 TKX524309:TKY524309 TUT524309:TUU524309 UEP524309:UEQ524309 UOL524309:UOM524309 UYH524309:UYI524309 VID524309:VIE524309 VRZ524309:VSA524309 WBV524309:WBW524309 WLR524309:WLS524309 WVN524309:WVO524309 F589845:G589845 JB589845:JC589845 SX589845:SY589845 ACT589845:ACU589845 AMP589845:AMQ589845 AWL589845:AWM589845 BGH589845:BGI589845 BQD589845:BQE589845 BZZ589845:CAA589845 CJV589845:CJW589845 CTR589845:CTS589845 DDN589845:DDO589845 DNJ589845:DNK589845 DXF589845:DXG589845 EHB589845:EHC589845 EQX589845:EQY589845 FAT589845:FAU589845 FKP589845:FKQ589845 FUL589845:FUM589845 GEH589845:GEI589845 GOD589845:GOE589845 GXZ589845:GYA589845 HHV589845:HHW589845 HRR589845:HRS589845 IBN589845:IBO589845 ILJ589845:ILK589845 IVF589845:IVG589845 JFB589845:JFC589845 JOX589845:JOY589845 JYT589845:JYU589845 KIP589845:KIQ589845 KSL589845:KSM589845 LCH589845:LCI589845 LMD589845:LME589845 LVZ589845:LWA589845 MFV589845:MFW589845 MPR589845:MPS589845 MZN589845:MZO589845 NJJ589845:NJK589845 NTF589845:NTG589845 ODB589845:ODC589845 OMX589845:OMY589845 OWT589845:OWU589845 PGP589845:PGQ589845 PQL589845:PQM589845 QAH589845:QAI589845 QKD589845:QKE589845 QTZ589845:QUA589845 RDV589845:RDW589845 RNR589845:RNS589845 RXN589845:RXO589845 SHJ589845:SHK589845 SRF589845:SRG589845 TBB589845:TBC589845 TKX589845:TKY589845 TUT589845:TUU589845 UEP589845:UEQ589845 UOL589845:UOM589845 UYH589845:UYI589845 VID589845:VIE589845 VRZ589845:VSA589845 WBV589845:WBW589845 WLR589845:WLS589845 WVN589845:WVO589845 F655381:G655381 JB655381:JC655381 SX655381:SY655381 ACT655381:ACU655381 AMP655381:AMQ655381 AWL655381:AWM655381 BGH655381:BGI655381 BQD655381:BQE655381 BZZ655381:CAA655381 CJV655381:CJW655381 CTR655381:CTS655381 DDN655381:DDO655381 DNJ655381:DNK655381 DXF655381:DXG655381 EHB655381:EHC655381 EQX655381:EQY655381 FAT655381:FAU655381 FKP655381:FKQ655381 FUL655381:FUM655381 GEH655381:GEI655381 GOD655381:GOE655381 GXZ655381:GYA655381 HHV655381:HHW655381 HRR655381:HRS655381 IBN655381:IBO655381 ILJ655381:ILK655381 IVF655381:IVG655381 JFB655381:JFC655381 JOX655381:JOY655381 JYT655381:JYU655381 KIP655381:KIQ655381 KSL655381:KSM655381 LCH655381:LCI655381 LMD655381:LME655381 LVZ655381:LWA655381 MFV655381:MFW655381 MPR655381:MPS655381 MZN655381:MZO655381 NJJ655381:NJK655381 NTF655381:NTG655381 ODB655381:ODC655381 OMX655381:OMY655381 OWT655381:OWU655381 PGP655381:PGQ655381 PQL655381:PQM655381 QAH655381:QAI655381 QKD655381:QKE655381 QTZ655381:QUA655381 RDV655381:RDW655381 RNR655381:RNS655381 RXN655381:RXO655381 SHJ655381:SHK655381 SRF655381:SRG655381 TBB655381:TBC655381 TKX655381:TKY655381 TUT655381:TUU655381 UEP655381:UEQ655381 UOL655381:UOM655381 UYH655381:UYI655381 VID655381:VIE655381 VRZ655381:VSA655381 WBV655381:WBW655381 WLR655381:WLS655381 WVN655381:WVO655381 F720917:G720917 JB720917:JC720917 SX720917:SY720917 ACT720917:ACU720917 AMP720917:AMQ720917 AWL720917:AWM720917 BGH720917:BGI720917 BQD720917:BQE720917 BZZ720917:CAA720917 CJV720917:CJW720917 CTR720917:CTS720917 DDN720917:DDO720917 DNJ720917:DNK720917 DXF720917:DXG720917 EHB720917:EHC720917 EQX720917:EQY720917 FAT720917:FAU720917 FKP720917:FKQ720917 FUL720917:FUM720917 GEH720917:GEI720917 GOD720917:GOE720917 GXZ720917:GYA720917 HHV720917:HHW720917 HRR720917:HRS720917 IBN720917:IBO720917 ILJ720917:ILK720917 IVF720917:IVG720917 JFB720917:JFC720917 JOX720917:JOY720917 JYT720917:JYU720917 KIP720917:KIQ720917 KSL720917:KSM720917 LCH720917:LCI720917 LMD720917:LME720917 LVZ720917:LWA720917 MFV720917:MFW720917 MPR720917:MPS720917 MZN720917:MZO720917 NJJ720917:NJK720917 NTF720917:NTG720917 ODB720917:ODC720917 OMX720917:OMY720917 OWT720917:OWU720917 PGP720917:PGQ720917 PQL720917:PQM720917 QAH720917:QAI720917 QKD720917:QKE720917 QTZ720917:QUA720917 RDV720917:RDW720917 RNR720917:RNS720917 RXN720917:RXO720917 SHJ720917:SHK720917 SRF720917:SRG720917 TBB720917:TBC720917 TKX720917:TKY720917 TUT720917:TUU720917 UEP720917:UEQ720917 UOL720917:UOM720917 UYH720917:UYI720917 VID720917:VIE720917 VRZ720917:VSA720917 WBV720917:WBW720917 WLR720917:WLS720917 WVN720917:WVO720917 F786453:G786453 JB786453:JC786453 SX786453:SY786453 ACT786453:ACU786453 AMP786453:AMQ786453 AWL786453:AWM786453 BGH786453:BGI786453 BQD786453:BQE786453 BZZ786453:CAA786453 CJV786453:CJW786453 CTR786453:CTS786453 DDN786453:DDO786453 DNJ786453:DNK786453 DXF786453:DXG786453 EHB786453:EHC786453 EQX786453:EQY786453 FAT786453:FAU786453 FKP786453:FKQ786453 FUL786453:FUM786453 GEH786453:GEI786453 GOD786453:GOE786453 GXZ786453:GYA786453 HHV786453:HHW786453 HRR786453:HRS786453 IBN786453:IBO786453 ILJ786453:ILK786453 IVF786453:IVG786453 JFB786453:JFC786453 JOX786453:JOY786453 JYT786453:JYU786453 KIP786453:KIQ786453 KSL786453:KSM786453 LCH786453:LCI786453 LMD786453:LME786453 LVZ786453:LWA786453 MFV786453:MFW786453 MPR786453:MPS786453 MZN786453:MZO786453 NJJ786453:NJK786453 NTF786453:NTG786453 ODB786453:ODC786453 OMX786453:OMY786453 OWT786453:OWU786453 PGP786453:PGQ786453 PQL786453:PQM786453 QAH786453:QAI786453 QKD786453:QKE786453 QTZ786453:QUA786453 RDV786453:RDW786453 RNR786453:RNS786453 RXN786453:RXO786453 SHJ786453:SHK786453 SRF786453:SRG786453 TBB786453:TBC786453 TKX786453:TKY786453 TUT786453:TUU786453 UEP786453:UEQ786453 UOL786453:UOM786453 UYH786453:UYI786453 VID786453:VIE786453 VRZ786453:VSA786453 WBV786453:WBW786453 WLR786453:WLS786453 WVN786453:WVO786453 F851989:G851989 JB851989:JC851989 SX851989:SY851989 ACT851989:ACU851989 AMP851989:AMQ851989 AWL851989:AWM851989 BGH851989:BGI851989 BQD851989:BQE851989 BZZ851989:CAA851989 CJV851989:CJW851989 CTR851989:CTS851989 DDN851989:DDO851989 DNJ851989:DNK851989 DXF851989:DXG851989 EHB851989:EHC851989 EQX851989:EQY851989 FAT851989:FAU851989 FKP851989:FKQ851989 FUL851989:FUM851989 GEH851989:GEI851989 GOD851989:GOE851989 GXZ851989:GYA851989 HHV851989:HHW851989 HRR851989:HRS851989 IBN851989:IBO851989 ILJ851989:ILK851989 IVF851989:IVG851989 JFB851989:JFC851989 JOX851989:JOY851989 JYT851989:JYU851989 KIP851989:KIQ851989 KSL851989:KSM851989 LCH851989:LCI851989 LMD851989:LME851989 LVZ851989:LWA851989 MFV851989:MFW851989 MPR851989:MPS851989 MZN851989:MZO851989 NJJ851989:NJK851989 NTF851989:NTG851989 ODB851989:ODC851989 OMX851989:OMY851989 OWT851989:OWU851989 PGP851989:PGQ851989 PQL851989:PQM851989 QAH851989:QAI851989 QKD851989:QKE851989 QTZ851989:QUA851989 RDV851989:RDW851989 RNR851989:RNS851989 RXN851989:RXO851989 SHJ851989:SHK851989 SRF851989:SRG851989 TBB851989:TBC851989 TKX851989:TKY851989 TUT851989:TUU851989 UEP851989:UEQ851989 UOL851989:UOM851989 UYH851989:UYI851989 VID851989:VIE851989 VRZ851989:VSA851989 WBV851989:WBW851989 WLR851989:WLS851989 WVN851989:WVO851989 F917525:G917525 JB917525:JC917525 SX917525:SY917525 ACT917525:ACU917525 AMP917525:AMQ917525 AWL917525:AWM917525 BGH917525:BGI917525 BQD917525:BQE917525 BZZ917525:CAA917525 CJV917525:CJW917525 CTR917525:CTS917525 DDN917525:DDO917525 DNJ917525:DNK917525 DXF917525:DXG917525 EHB917525:EHC917525 EQX917525:EQY917525 FAT917525:FAU917525 FKP917525:FKQ917525 FUL917525:FUM917525 GEH917525:GEI917525 GOD917525:GOE917525 GXZ917525:GYA917525 HHV917525:HHW917525 HRR917525:HRS917525 IBN917525:IBO917525 ILJ917525:ILK917525 IVF917525:IVG917525 JFB917525:JFC917525 JOX917525:JOY917525 JYT917525:JYU917525 KIP917525:KIQ917525 KSL917525:KSM917525 LCH917525:LCI917525 LMD917525:LME917525 LVZ917525:LWA917525 MFV917525:MFW917525 MPR917525:MPS917525 MZN917525:MZO917525 NJJ917525:NJK917525 NTF917525:NTG917525 ODB917525:ODC917525 OMX917525:OMY917525 OWT917525:OWU917525 PGP917525:PGQ917525 PQL917525:PQM917525 QAH917525:QAI917525 QKD917525:QKE917525 QTZ917525:QUA917525 RDV917525:RDW917525 RNR917525:RNS917525 RXN917525:RXO917525 SHJ917525:SHK917525 SRF917525:SRG917525 TBB917525:TBC917525 TKX917525:TKY917525 TUT917525:TUU917525 UEP917525:UEQ917525 UOL917525:UOM917525 UYH917525:UYI917525 VID917525:VIE917525 VRZ917525:VSA917525 WBV917525:WBW917525 WLR917525:WLS917525 WVN917525:WVO917525 F983061:G983061 JB983061:JC983061 SX983061:SY983061 ACT983061:ACU983061 AMP983061:AMQ983061 AWL983061:AWM983061 BGH983061:BGI983061 BQD983061:BQE983061 BZZ983061:CAA983061 CJV983061:CJW983061 CTR983061:CTS983061 DDN983061:DDO983061 DNJ983061:DNK983061 DXF983061:DXG983061 EHB983061:EHC983061 EQX983061:EQY983061 FAT983061:FAU983061 FKP983061:FKQ983061 FUL983061:FUM983061 GEH983061:GEI983061 GOD983061:GOE983061 GXZ983061:GYA983061 HHV983061:HHW983061 HRR983061:HRS983061 IBN983061:IBO983061 ILJ983061:ILK983061 IVF983061:IVG983061 JFB983061:JFC983061 JOX983061:JOY983061 JYT983061:JYU983061 KIP983061:KIQ983061 KSL983061:KSM983061 LCH983061:LCI983061 LMD983061:LME983061 LVZ983061:LWA983061 MFV983061:MFW983061 MPR983061:MPS983061 MZN983061:MZO983061 NJJ983061:NJK983061 NTF983061:NTG983061 ODB983061:ODC983061 OMX983061:OMY983061 OWT983061:OWU983061 PGP983061:PGQ983061 PQL983061:PQM983061 QAH983061:QAI983061 QKD983061:QKE983061 QTZ983061:QUA983061 RDV983061:RDW983061 RNR983061:RNS983061 RXN983061:RXO983061 SHJ983061:SHK983061 SRF983061:SRG983061 TBB983061:TBC983061 TKX983061:TKY983061 TUT983061:TUU983061 UEP983061:UEQ983061 UOL983061:UOM983061 UYH983061:UYI983061 VID983061:VIE983061 VRZ983061:VSA983061 WBV983061:WBW983061 WLR983061:WLS983061 WVN983061:WVO983061 F16:G16 JB16:JC16 SX16:SY16 ACT16:ACU16 AMP16:AMQ16 AWL16:AWM16 BGH16:BGI16 BQD16:BQE16 BZZ16:CAA16 CJV16:CJW16 CTR16:CTS16 DDN16:DDO16 DNJ16:DNK16 DXF16:DXG16 EHB16:EHC16 EQX16:EQY16 FAT16:FAU16 FKP16:FKQ16 FUL16:FUM16 GEH16:GEI16 GOD16:GOE16 GXZ16:GYA16 HHV16:HHW16 HRR16:HRS16 IBN16:IBO16 ILJ16:ILK16 IVF16:IVG16 JFB16:JFC16 JOX16:JOY16 JYT16:JYU16 KIP16:KIQ16 KSL16:KSM16 LCH16:LCI16 LMD16:LME16 LVZ16:LWA16 MFV16:MFW16 MPR16:MPS16 MZN16:MZO16 NJJ16:NJK16 NTF16:NTG16 ODB16:ODC16 OMX16:OMY16 OWT16:OWU16 PGP16:PGQ16 PQL16:PQM16 QAH16:QAI16 QKD16:QKE16 QTZ16:QUA16 RDV16:RDW16 RNR16:RNS16 RXN16:RXO16 SHJ16:SHK16 SRF16:SRG16 TBB16:TBC16 TKX16:TKY16 TUT16:TUU16 UEP16:UEQ16 UOL16:UOM16 UYH16:UYI16 VID16:VIE16 VRZ16:VSA16 WBV16:WBW16 WLR16:WLS16 WVN16:WVO16 F65559:G65559 JB65559:JC65559 SX65559:SY65559 ACT65559:ACU65559 AMP65559:AMQ65559 AWL65559:AWM65559 BGH65559:BGI65559 BQD65559:BQE65559 BZZ65559:CAA65559 CJV65559:CJW65559 CTR65559:CTS65559 DDN65559:DDO65559 DNJ65559:DNK65559 DXF65559:DXG65559 EHB65559:EHC65559 EQX65559:EQY65559 FAT65559:FAU65559 FKP65559:FKQ65559 FUL65559:FUM65559 GEH65559:GEI65559 GOD65559:GOE65559 GXZ65559:GYA65559 HHV65559:HHW65559 HRR65559:HRS65559 IBN65559:IBO65559 ILJ65559:ILK65559 IVF65559:IVG65559 JFB65559:JFC65559 JOX65559:JOY65559 JYT65559:JYU65559 KIP65559:KIQ65559 KSL65559:KSM65559 LCH65559:LCI65559 LMD65559:LME65559 LVZ65559:LWA65559 MFV65559:MFW65559 MPR65559:MPS65559 MZN65559:MZO65559 NJJ65559:NJK65559 NTF65559:NTG65559 ODB65559:ODC65559 OMX65559:OMY65559 OWT65559:OWU65559 PGP65559:PGQ65559 PQL65559:PQM65559 QAH65559:QAI65559 QKD65559:QKE65559 QTZ65559:QUA65559 RDV65559:RDW65559 RNR65559:RNS65559 RXN65559:RXO65559 SHJ65559:SHK65559 SRF65559:SRG65559 TBB65559:TBC65559 TKX65559:TKY65559 TUT65559:TUU65559 UEP65559:UEQ65559 UOL65559:UOM65559 UYH65559:UYI65559 VID65559:VIE65559 VRZ65559:VSA65559 WBV65559:WBW65559 WLR65559:WLS65559 WVN65559:WVO65559 F131095:G131095 JB131095:JC131095 SX131095:SY131095 ACT131095:ACU131095 AMP131095:AMQ131095 AWL131095:AWM131095 BGH131095:BGI131095 BQD131095:BQE131095 BZZ131095:CAA131095 CJV131095:CJW131095 CTR131095:CTS131095 DDN131095:DDO131095 DNJ131095:DNK131095 DXF131095:DXG131095 EHB131095:EHC131095 EQX131095:EQY131095 FAT131095:FAU131095 FKP131095:FKQ131095 FUL131095:FUM131095 GEH131095:GEI131095 GOD131095:GOE131095 GXZ131095:GYA131095 HHV131095:HHW131095 HRR131095:HRS131095 IBN131095:IBO131095 ILJ131095:ILK131095 IVF131095:IVG131095 JFB131095:JFC131095 JOX131095:JOY131095 JYT131095:JYU131095 KIP131095:KIQ131095 KSL131095:KSM131095 LCH131095:LCI131095 LMD131095:LME131095 LVZ131095:LWA131095 MFV131095:MFW131095 MPR131095:MPS131095 MZN131095:MZO131095 NJJ131095:NJK131095 NTF131095:NTG131095 ODB131095:ODC131095 OMX131095:OMY131095 OWT131095:OWU131095 PGP131095:PGQ131095 PQL131095:PQM131095 QAH131095:QAI131095 QKD131095:QKE131095 QTZ131095:QUA131095 RDV131095:RDW131095 RNR131095:RNS131095 RXN131095:RXO131095 SHJ131095:SHK131095 SRF131095:SRG131095 TBB131095:TBC131095 TKX131095:TKY131095 TUT131095:TUU131095 UEP131095:UEQ131095 UOL131095:UOM131095 UYH131095:UYI131095 VID131095:VIE131095 VRZ131095:VSA131095 WBV131095:WBW131095 WLR131095:WLS131095 WVN131095:WVO131095 F196631:G196631 JB196631:JC196631 SX196631:SY196631 ACT196631:ACU196631 AMP196631:AMQ196631 AWL196631:AWM196631 BGH196631:BGI196631 BQD196631:BQE196631 BZZ196631:CAA196631 CJV196631:CJW196631 CTR196631:CTS196631 DDN196631:DDO196631 DNJ196631:DNK196631 DXF196631:DXG196631 EHB196631:EHC196631 EQX196631:EQY196631 FAT196631:FAU196631 FKP196631:FKQ196631 FUL196631:FUM196631 GEH196631:GEI196631 GOD196631:GOE196631 GXZ196631:GYA196631 HHV196631:HHW196631 HRR196631:HRS196631 IBN196631:IBO196631 ILJ196631:ILK196631 IVF196631:IVG196631 JFB196631:JFC196631 JOX196631:JOY196631 JYT196631:JYU196631 KIP196631:KIQ196631 KSL196631:KSM196631 LCH196631:LCI196631 LMD196631:LME196631 LVZ196631:LWA196631 MFV196631:MFW196631 MPR196631:MPS196631 MZN196631:MZO196631 NJJ196631:NJK196631 NTF196631:NTG196631 ODB196631:ODC196631 OMX196631:OMY196631 OWT196631:OWU196631 PGP196631:PGQ196631 PQL196631:PQM196631 QAH196631:QAI196631 QKD196631:QKE196631 QTZ196631:QUA196631 RDV196631:RDW196631 RNR196631:RNS196631 RXN196631:RXO196631 SHJ196631:SHK196631 SRF196631:SRG196631 TBB196631:TBC196631 TKX196631:TKY196631 TUT196631:TUU196631 UEP196631:UEQ196631 UOL196631:UOM196631 UYH196631:UYI196631 VID196631:VIE196631 VRZ196631:VSA196631 WBV196631:WBW196631 WLR196631:WLS196631 WVN196631:WVO196631 F262167:G262167 JB262167:JC262167 SX262167:SY262167 ACT262167:ACU262167 AMP262167:AMQ262167 AWL262167:AWM262167 BGH262167:BGI262167 BQD262167:BQE262167 BZZ262167:CAA262167 CJV262167:CJW262167 CTR262167:CTS262167 DDN262167:DDO262167 DNJ262167:DNK262167 DXF262167:DXG262167 EHB262167:EHC262167 EQX262167:EQY262167 FAT262167:FAU262167 FKP262167:FKQ262167 FUL262167:FUM262167 GEH262167:GEI262167 GOD262167:GOE262167 GXZ262167:GYA262167 HHV262167:HHW262167 HRR262167:HRS262167 IBN262167:IBO262167 ILJ262167:ILK262167 IVF262167:IVG262167 JFB262167:JFC262167 JOX262167:JOY262167 JYT262167:JYU262167 KIP262167:KIQ262167 KSL262167:KSM262167 LCH262167:LCI262167 LMD262167:LME262167 LVZ262167:LWA262167 MFV262167:MFW262167 MPR262167:MPS262167 MZN262167:MZO262167 NJJ262167:NJK262167 NTF262167:NTG262167 ODB262167:ODC262167 OMX262167:OMY262167 OWT262167:OWU262167 PGP262167:PGQ262167 PQL262167:PQM262167 QAH262167:QAI262167 QKD262167:QKE262167 QTZ262167:QUA262167 RDV262167:RDW262167 RNR262167:RNS262167 RXN262167:RXO262167 SHJ262167:SHK262167 SRF262167:SRG262167 TBB262167:TBC262167 TKX262167:TKY262167 TUT262167:TUU262167 UEP262167:UEQ262167 UOL262167:UOM262167 UYH262167:UYI262167 VID262167:VIE262167 VRZ262167:VSA262167 WBV262167:WBW262167 WLR262167:WLS262167 WVN262167:WVO262167 F327703:G327703 JB327703:JC327703 SX327703:SY327703 ACT327703:ACU327703 AMP327703:AMQ327703 AWL327703:AWM327703 BGH327703:BGI327703 BQD327703:BQE327703 BZZ327703:CAA327703 CJV327703:CJW327703 CTR327703:CTS327703 DDN327703:DDO327703 DNJ327703:DNK327703 DXF327703:DXG327703 EHB327703:EHC327703 EQX327703:EQY327703 FAT327703:FAU327703 FKP327703:FKQ327703 FUL327703:FUM327703 GEH327703:GEI327703 GOD327703:GOE327703 GXZ327703:GYA327703 HHV327703:HHW327703 HRR327703:HRS327703 IBN327703:IBO327703 ILJ327703:ILK327703 IVF327703:IVG327703 JFB327703:JFC327703 JOX327703:JOY327703 JYT327703:JYU327703 KIP327703:KIQ327703 KSL327703:KSM327703 LCH327703:LCI327703 LMD327703:LME327703 LVZ327703:LWA327703 MFV327703:MFW327703 MPR327703:MPS327703 MZN327703:MZO327703 NJJ327703:NJK327703 NTF327703:NTG327703 ODB327703:ODC327703 OMX327703:OMY327703 OWT327703:OWU327703 PGP327703:PGQ327703 PQL327703:PQM327703 QAH327703:QAI327703 QKD327703:QKE327703 QTZ327703:QUA327703 RDV327703:RDW327703 RNR327703:RNS327703 RXN327703:RXO327703 SHJ327703:SHK327703 SRF327703:SRG327703 TBB327703:TBC327703 TKX327703:TKY327703 TUT327703:TUU327703 UEP327703:UEQ327703 UOL327703:UOM327703 UYH327703:UYI327703 VID327703:VIE327703 VRZ327703:VSA327703 WBV327703:WBW327703 WLR327703:WLS327703 WVN327703:WVO327703 F393239:G393239 JB393239:JC393239 SX393239:SY393239 ACT393239:ACU393239 AMP393239:AMQ393239 AWL393239:AWM393239 BGH393239:BGI393239 BQD393239:BQE393239 BZZ393239:CAA393239 CJV393239:CJW393239 CTR393239:CTS393239 DDN393239:DDO393239 DNJ393239:DNK393239 DXF393239:DXG393239 EHB393239:EHC393239 EQX393239:EQY393239 FAT393239:FAU393239 FKP393239:FKQ393239 FUL393239:FUM393239 GEH393239:GEI393239 GOD393239:GOE393239 GXZ393239:GYA393239 HHV393239:HHW393239 HRR393239:HRS393239 IBN393239:IBO393239 ILJ393239:ILK393239 IVF393239:IVG393239 JFB393239:JFC393239 JOX393239:JOY393239 JYT393239:JYU393239 KIP393239:KIQ393239 KSL393239:KSM393239 LCH393239:LCI393239 LMD393239:LME393239 LVZ393239:LWA393239 MFV393239:MFW393239 MPR393239:MPS393239 MZN393239:MZO393239 NJJ393239:NJK393239 NTF393239:NTG393239 ODB393239:ODC393239 OMX393239:OMY393239 OWT393239:OWU393239 PGP393239:PGQ393239 PQL393239:PQM393239 QAH393239:QAI393239 QKD393239:QKE393239 QTZ393239:QUA393239 RDV393239:RDW393239 RNR393239:RNS393239 RXN393239:RXO393239 SHJ393239:SHK393239 SRF393239:SRG393239 TBB393239:TBC393239 TKX393239:TKY393239 TUT393239:TUU393239 UEP393239:UEQ393239 UOL393239:UOM393239 UYH393239:UYI393239 VID393239:VIE393239 VRZ393239:VSA393239 WBV393239:WBW393239 WLR393239:WLS393239 WVN393239:WVO393239 F458775:G458775 JB458775:JC458775 SX458775:SY458775 ACT458775:ACU458775 AMP458775:AMQ458775 AWL458775:AWM458775 BGH458775:BGI458775 BQD458775:BQE458775 BZZ458775:CAA458775 CJV458775:CJW458775 CTR458775:CTS458775 DDN458775:DDO458775 DNJ458775:DNK458775 DXF458775:DXG458775 EHB458775:EHC458775 EQX458775:EQY458775 FAT458775:FAU458775 FKP458775:FKQ458775 FUL458775:FUM458775 GEH458775:GEI458775 GOD458775:GOE458775 GXZ458775:GYA458775 HHV458775:HHW458775 HRR458775:HRS458775 IBN458775:IBO458775 ILJ458775:ILK458775 IVF458775:IVG458775 JFB458775:JFC458775 JOX458775:JOY458775 JYT458775:JYU458775 KIP458775:KIQ458775 KSL458775:KSM458775 LCH458775:LCI458775 LMD458775:LME458775 LVZ458775:LWA458775 MFV458775:MFW458775 MPR458775:MPS458775 MZN458775:MZO458775 NJJ458775:NJK458775 NTF458775:NTG458775 ODB458775:ODC458775 OMX458775:OMY458775 OWT458775:OWU458775 PGP458775:PGQ458775 PQL458775:PQM458775 QAH458775:QAI458775 QKD458775:QKE458775 QTZ458775:QUA458775 RDV458775:RDW458775 RNR458775:RNS458775 RXN458775:RXO458775 SHJ458775:SHK458775 SRF458775:SRG458775 TBB458775:TBC458775 TKX458775:TKY458775 TUT458775:TUU458775 UEP458775:UEQ458775 UOL458775:UOM458775 UYH458775:UYI458775 VID458775:VIE458775 VRZ458775:VSA458775 WBV458775:WBW458775 WLR458775:WLS458775 WVN458775:WVO458775 F524311:G524311 JB524311:JC524311 SX524311:SY524311 ACT524311:ACU524311 AMP524311:AMQ524311 AWL524311:AWM524311 BGH524311:BGI524311 BQD524311:BQE524311 BZZ524311:CAA524311 CJV524311:CJW524311 CTR524311:CTS524311 DDN524311:DDO524311 DNJ524311:DNK524311 DXF524311:DXG524311 EHB524311:EHC524311 EQX524311:EQY524311 FAT524311:FAU524311 FKP524311:FKQ524311 FUL524311:FUM524311 GEH524311:GEI524311 GOD524311:GOE524311 GXZ524311:GYA524311 HHV524311:HHW524311 HRR524311:HRS524311 IBN524311:IBO524311 ILJ524311:ILK524311 IVF524311:IVG524311 JFB524311:JFC524311 JOX524311:JOY524311 JYT524311:JYU524311 KIP524311:KIQ524311 KSL524311:KSM524311 LCH524311:LCI524311 LMD524311:LME524311 LVZ524311:LWA524311 MFV524311:MFW524311 MPR524311:MPS524311 MZN524311:MZO524311 NJJ524311:NJK524311 NTF524311:NTG524311 ODB524311:ODC524311 OMX524311:OMY524311 OWT524311:OWU524311 PGP524311:PGQ524311 PQL524311:PQM524311 QAH524311:QAI524311 QKD524311:QKE524311 QTZ524311:QUA524311 RDV524311:RDW524311 RNR524311:RNS524311 RXN524311:RXO524311 SHJ524311:SHK524311 SRF524311:SRG524311 TBB524311:TBC524311 TKX524311:TKY524311 TUT524311:TUU524311 UEP524311:UEQ524311 UOL524311:UOM524311 UYH524311:UYI524311 VID524311:VIE524311 VRZ524311:VSA524311 WBV524311:WBW524311 WLR524311:WLS524311 WVN524311:WVO524311 F589847:G589847 JB589847:JC589847 SX589847:SY589847 ACT589847:ACU589847 AMP589847:AMQ589847 AWL589847:AWM589847 BGH589847:BGI589847 BQD589847:BQE589847 BZZ589847:CAA589847 CJV589847:CJW589847 CTR589847:CTS589847 DDN589847:DDO589847 DNJ589847:DNK589847 DXF589847:DXG589847 EHB589847:EHC589847 EQX589847:EQY589847 FAT589847:FAU589847 FKP589847:FKQ589847 FUL589847:FUM589847 GEH589847:GEI589847 GOD589847:GOE589847 GXZ589847:GYA589847 HHV589847:HHW589847 HRR589847:HRS589847 IBN589847:IBO589847 ILJ589847:ILK589847 IVF589847:IVG589847 JFB589847:JFC589847 JOX589847:JOY589847 JYT589847:JYU589847 KIP589847:KIQ589847 KSL589847:KSM589847 LCH589847:LCI589847 LMD589847:LME589847 LVZ589847:LWA589847 MFV589847:MFW589847 MPR589847:MPS589847 MZN589847:MZO589847 NJJ589847:NJK589847 NTF589847:NTG589847 ODB589847:ODC589847 OMX589847:OMY589847 OWT589847:OWU589847 PGP589847:PGQ589847 PQL589847:PQM589847 QAH589847:QAI589847 QKD589847:QKE589847 QTZ589847:QUA589847 RDV589847:RDW589847 RNR589847:RNS589847 RXN589847:RXO589847 SHJ589847:SHK589847 SRF589847:SRG589847 TBB589847:TBC589847 TKX589847:TKY589847 TUT589847:TUU589847 UEP589847:UEQ589847 UOL589847:UOM589847 UYH589847:UYI589847 VID589847:VIE589847 VRZ589847:VSA589847 WBV589847:WBW589847 WLR589847:WLS589847 WVN589847:WVO589847 F655383:G655383 JB655383:JC655383 SX655383:SY655383 ACT655383:ACU655383 AMP655383:AMQ655383 AWL655383:AWM655383 BGH655383:BGI655383 BQD655383:BQE655383 BZZ655383:CAA655383 CJV655383:CJW655383 CTR655383:CTS655383 DDN655383:DDO655383 DNJ655383:DNK655383 DXF655383:DXG655383 EHB655383:EHC655383 EQX655383:EQY655383 FAT655383:FAU655383 FKP655383:FKQ655383 FUL655383:FUM655383 GEH655383:GEI655383 GOD655383:GOE655383 GXZ655383:GYA655383 HHV655383:HHW655383 HRR655383:HRS655383 IBN655383:IBO655383 ILJ655383:ILK655383 IVF655383:IVG655383 JFB655383:JFC655383 JOX655383:JOY655383 JYT655383:JYU655383 KIP655383:KIQ655383 KSL655383:KSM655383 LCH655383:LCI655383 LMD655383:LME655383 LVZ655383:LWA655383 MFV655383:MFW655383 MPR655383:MPS655383 MZN655383:MZO655383 NJJ655383:NJK655383 NTF655383:NTG655383 ODB655383:ODC655383 OMX655383:OMY655383 OWT655383:OWU655383 PGP655383:PGQ655383 PQL655383:PQM655383 QAH655383:QAI655383 QKD655383:QKE655383 QTZ655383:QUA655383 RDV655383:RDW655383 RNR655383:RNS655383 RXN655383:RXO655383 SHJ655383:SHK655383 SRF655383:SRG655383 TBB655383:TBC655383 TKX655383:TKY655383 TUT655383:TUU655383 UEP655383:UEQ655383 UOL655383:UOM655383 UYH655383:UYI655383 VID655383:VIE655383 VRZ655383:VSA655383 WBV655383:WBW655383 WLR655383:WLS655383 WVN655383:WVO655383 F720919:G720919 JB720919:JC720919 SX720919:SY720919 ACT720919:ACU720919 AMP720919:AMQ720919 AWL720919:AWM720919 BGH720919:BGI720919 BQD720919:BQE720919 BZZ720919:CAA720919 CJV720919:CJW720919 CTR720919:CTS720919 DDN720919:DDO720919 DNJ720919:DNK720919 DXF720919:DXG720919 EHB720919:EHC720919 EQX720919:EQY720919 FAT720919:FAU720919 FKP720919:FKQ720919 FUL720919:FUM720919 GEH720919:GEI720919 GOD720919:GOE720919 GXZ720919:GYA720919 HHV720919:HHW720919 HRR720919:HRS720919 IBN720919:IBO720919 ILJ720919:ILK720919 IVF720919:IVG720919 JFB720919:JFC720919 JOX720919:JOY720919 JYT720919:JYU720919 KIP720919:KIQ720919 KSL720919:KSM720919 LCH720919:LCI720919 LMD720919:LME720919 LVZ720919:LWA720919 MFV720919:MFW720919 MPR720919:MPS720919 MZN720919:MZO720919 NJJ720919:NJK720919 NTF720919:NTG720919 ODB720919:ODC720919 OMX720919:OMY720919 OWT720919:OWU720919 PGP720919:PGQ720919 PQL720919:PQM720919 QAH720919:QAI720919 QKD720919:QKE720919 QTZ720919:QUA720919 RDV720919:RDW720919 RNR720919:RNS720919 RXN720919:RXO720919 SHJ720919:SHK720919 SRF720919:SRG720919 TBB720919:TBC720919 TKX720919:TKY720919 TUT720919:TUU720919 UEP720919:UEQ720919 UOL720919:UOM720919 UYH720919:UYI720919 VID720919:VIE720919 VRZ720919:VSA720919 WBV720919:WBW720919 WLR720919:WLS720919 WVN720919:WVO720919 F786455:G786455 JB786455:JC786455 SX786455:SY786455 ACT786455:ACU786455 AMP786455:AMQ786455 AWL786455:AWM786455 BGH786455:BGI786455 BQD786455:BQE786455 BZZ786455:CAA786455 CJV786455:CJW786455 CTR786455:CTS786455 DDN786455:DDO786455 DNJ786455:DNK786455 DXF786455:DXG786455 EHB786455:EHC786455 EQX786455:EQY786455 FAT786455:FAU786455 FKP786455:FKQ786455 FUL786455:FUM786455 GEH786455:GEI786455 GOD786455:GOE786455 GXZ786455:GYA786455 HHV786455:HHW786455 HRR786455:HRS786455 IBN786455:IBO786455 ILJ786455:ILK786455 IVF786455:IVG786455 JFB786455:JFC786455 JOX786455:JOY786455 JYT786455:JYU786455 KIP786455:KIQ786455 KSL786455:KSM786455 LCH786455:LCI786455 LMD786455:LME786455 LVZ786455:LWA786455 MFV786455:MFW786455 MPR786455:MPS786455 MZN786455:MZO786455 NJJ786455:NJK786455 NTF786455:NTG786455 ODB786455:ODC786455 OMX786455:OMY786455 OWT786455:OWU786455 PGP786455:PGQ786455 PQL786455:PQM786455 QAH786455:QAI786455 QKD786455:QKE786455 QTZ786455:QUA786455 RDV786455:RDW786455 RNR786455:RNS786455 RXN786455:RXO786455 SHJ786455:SHK786455 SRF786455:SRG786455 TBB786455:TBC786455 TKX786455:TKY786455 TUT786455:TUU786455 UEP786455:UEQ786455 UOL786455:UOM786455 UYH786455:UYI786455 VID786455:VIE786455 VRZ786455:VSA786455 WBV786455:WBW786455 WLR786455:WLS786455 WVN786455:WVO786455 F851991:G851991 JB851991:JC851991 SX851991:SY851991 ACT851991:ACU851991 AMP851991:AMQ851991 AWL851991:AWM851991 BGH851991:BGI851991 BQD851991:BQE851991 BZZ851991:CAA851991 CJV851991:CJW851991 CTR851991:CTS851991 DDN851991:DDO851991 DNJ851991:DNK851991 DXF851991:DXG851991 EHB851991:EHC851991 EQX851991:EQY851991 FAT851991:FAU851991 FKP851991:FKQ851991 FUL851991:FUM851991 GEH851991:GEI851991 GOD851991:GOE851991 GXZ851991:GYA851991 HHV851991:HHW851991 HRR851991:HRS851991 IBN851991:IBO851991 ILJ851991:ILK851991 IVF851991:IVG851991 JFB851991:JFC851991 JOX851991:JOY851991 JYT851991:JYU851991 KIP851991:KIQ851991 KSL851991:KSM851991 LCH851991:LCI851991 LMD851991:LME851991 LVZ851991:LWA851991 MFV851991:MFW851991 MPR851991:MPS851991 MZN851991:MZO851991 NJJ851991:NJK851991 NTF851991:NTG851991 ODB851991:ODC851991 OMX851991:OMY851991 OWT851991:OWU851991 PGP851991:PGQ851991 PQL851991:PQM851991 QAH851991:QAI851991 QKD851991:QKE851991 QTZ851991:QUA851991 RDV851991:RDW851991 RNR851991:RNS851991 RXN851991:RXO851991 SHJ851991:SHK851991 SRF851991:SRG851991 TBB851991:TBC851991 TKX851991:TKY851991 TUT851991:TUU851991 UEP851991:UEQ851991 UOL851991:UOM851991 UYH851991:UYI851991 VID851991:VIE851991 VRZ851991:VSA851991 WBV851991:WBW851991 WLR851991:WLS851991 WVN851991:WVO851991 F917527:G917527 JB917527:JC917527 SX917527:SY917527 ACT917527:ACU917527 AMP917527:AMQ917527 AWL917527:AWM917527 BGH917527:BGI917527 BQD917527:BQE917527 BZZ917527:CAA917527 CJV917527:CJW917527 CTR917527:CTS917527 DDN917527:DDO917527 DNJ917527:DNK917527 DXF917527:DXG917527 EHB917527:EHC917527 EQX917527:EQY917527 FAT917527:FAU917527 FKP917527:FKQ917527 FUL917527:FUM917527 GEH917527:GEI917527 GOD917527:GOE917527 GXZ917527:GYA917527 HHV917527:HHW917527 HRR917527:HRS917527 IBN917527:IBO917527 ILJ917527:ILK917527 IVF917527:IVG917527 JFB917527:JFC917527 JOX917527:JOY917527 JYT917527:JYU917527 KIP917527:KIQ917527 KSL917527:KSM917527 LCH917527:LCI917527 LMD917527:LME917527 LVZ917527:LWA917527 MFV917527:MFW917527 MPR917527:MPS917527 MZN917527:MZO917527 NJJ917527:NJK917527 NTF917527:NTG917527 ODB917527:ODC917527 OMX917527:OMY917527 OWT917527:OWU917527 PGP917527:PGQ917527 PQL917527:PQM917527 QAH917527:QAI917527 QKD917527:QKE917527 QTZ917527:QUA917527 RDV917527:RDW917527 RNR917527:RNS917527 RXN917527:RXO917527 SHJ917527:SHK917527 SRF917527:SRG917527 TBB917527:TBC917527 TKX917527:TKY917527 TUT917527:TUU917527 UEP917527:UEQ917527 UOL917527:UOM917527 UYH917527:UYI917527 VID917527:VIE917527 VRZ917527:VSA917527 WBV917527:WBW917527 WLR917527:WLS917527 WVN917527:WVO917527 F983063:G983063 JB983063:JC983063 SX983063:SY983063 ACT983063:ACU983063 AMP983063:AMQ983063 AWL983063:AWM983063 BGH983063:BGI983063 BQD983063:BQE983063 BZZ983063:CAA983063 CJV983063:CJW983063 CTR983063:CTS983063 DDN983063:DDO983063 DNJ983063:DNK983063 DXF983063:DXG983063 EHB983063:EHC983063 EQX983063:EQY983063 FAT983063:FAU983063 FKP983063:FKQ983063 FUL983063:FUM983063 GEH983063:GEI983063 GOD983063:GOE983063 GXZ983063:GYA983063 HHV983063:HHW983063 HRR983063:HRS983063 IBN983063:IBO983063 ILJ983063:ILK983063 IVF983063:IVG983063 JFB983063:JFC983063 JOX983063:JOY983063 JYT983063:JYU983063 KIP983063:KIQ983063 KSL983063:KSM983063 LCH983063:LCI983063 LMD983063:LME983063 LVZ983063:LWA983063 MFV983063:MFW983063 MPR983063:MPS983063 MZN983063:MZO983063 NJJ983063:NJK983063 NTF983063:NTG983063 ODB983063:ODC983063 OMX983063:OMY983063 OWT983063:OWU983063 PGP983063:PGQ983063 PQL983063:PQM983063 QAH983063:QAI983063 QKD983063:QKE983063 QTZ983063:QUA983063 RDV983063:RDW983063 RNR983063:RNS983063 RXN983063:RXO983063 SHJ983063:SHK983063 SRF983063:SRG983063 TBB983063:TBC983063 TKX983063:TKY983063 TUT983063:TUU983063 UEP983063:UEQ983063 UOL983063:UOM983063 UYH983063:UYI983063 VID983063:VIE983063 VRZ983063:VSA983063 WBV983063:WBW983063 WLR983063:WLS983063 WVN983063:WVO983063 P16:Q16 JL16:JM16 TH16:TI16 ADD16:ADE16 AMZ16:ANA16 AWV16:AWW16 BGR16:BGS16 BQN16:BQO16 CAJ16:CAK16 CKF16:CKG16 CUB16:CUC16 DDX16:DDY16 DNT16:DNU16 DXP16:DXQ16 EHL16:EHM16 ERH16:ERI16 FBD16:FBE16 FKZ16:FLA16 FUV16:FUW16 GER16:GES16 GON16:GOO16 GYJ16:GYK16 HIF16:HIG16 HSB16:HSC16 IBX16:IBY16 ILT16:ILU16 IVP16:IVQ16 JFL16:JFM16 JPH16:JPI16 JZD16:JZE16 KIZ16:KJA16 KSV16:KSW16 LCR16:LCS16 LMN16:LMO16 LWJ16:LWK16 MGF16:MGG16 MQB16:MQC16 MZX16:MZY16 NJT16:NJU16 NTP16:NTQ16 ODL16:ODM16 ONH16:ONI16 OXD16:OXE16 PGZ16:PHA16 PQV16:PQW16 QAR16:QAS16 QKN16:QKO16 QUJ16:QUK16 REF16:REG16 ROB16:ROC16 RXX16:RXY16 SHT16:SHU16 SRP16:SRQ16 TBL16:TBM16 TLH16:TLI16 TVD16:TVE16 UEZ16:UFA16 UOV16:UOW16 UYR16:UYS16 VIN16:VIO16 VSJ16:VSK16 WCF16:WCG16 WMB16:WMC16 WVX16:WVY16 P65559:Q65559 JL65559:JM65559 TH65559:TI65559 ADD65559:ADE65559 AMZ65559:ANA65559 AWV65559:AWW65559 BGR65559:BGS65559 BQN65559:BQO65559 CAJ65559:CAK65559 CKF65559:CKG65559 CUB65559:CUC65559 DDX65559:DDY65559 DNT65559:DNU65559 DXP65559:DXQ65559 EHL65559:EHM65559 ERH65559:ERI65559 FBD65559:FBE65559 FKZ65559:FLA65559 FUV65559:FUW65559 GER65559:GES65559 GON65559:GOO65559 GYJ65559:GYK65559 HIF65559:HIG65559 HSB65559:HSC65559 IBX65559:IBY65559 ILT65559:ILU65559 IVP65559:IVQ65559 JFL65559:JFM65559 JPH65559:JPI65559 JZD65559:JZE65559 KIZ65559:KJA65559 KSV65559:KSW65559 LCR65559:LCS65559 LMN65559:LMO65559 LWJ65559:LWK65559 MGF65559:MGG65559 MQB65559:MQC65559 MZX65559:MZY65559 NJT65559:NJU65559 NTP65559:NTQ65559 ODL65559:ODM65559 ONH65559:ONI65559 OXD65559:OXE65559 PGZ65559:PHA65559 PQV65559:PQW65559 QAR65559:QAS65559 QKN65559:QKO65559 QUJ65559:QUK65559 REF65559:REG65559 ROB65559:ROC65559 RXX65559:RXY65559 SHT65559:SHU65559 SRP65559:SRQ65559 TBL65559:TBM65559 TLH65559:TLI65559 TVD65559:TVE65559 UEZ65559:UFA65559 UOV65559:UOW65559 UYR65559:UYS65559 VIN65559:VIO65559 VSJ65559:VSK65559 WCF65559:WCG65559 WMB65559:WMC65559 WVX65559:WVY65559 P131095:Q131095 JL131095:JM131095 TH131095:TI131095 ADD131095:ADE131095 AMZ131095:ANA131095 AWV131095:AWW131095 BGR131095:BGS131095 BQN131095:BQO131095 CAJ131095:CAK131095 CKF131095:CKG131095 CUB131095:CUC131095 DDX131095:DDY131095 DNT131095:DNU131095 DXP131095:DXQ131095 EHL131095:EHM131095 ERH131095:ERI131095 FBD131095:FBE131095 FKZ131095:FLA131095 FUV131095:FUW131095 GER131095:GES131095 GON131095:GOO131095 GYJ131095:GYK131095 HIF131095:HIG131095 HSB131095:HSC131095 IBX131095:IBY131095 ILT131095:ILU131095 IVP131095:IVQ131095 JFL131095:JFM131095 JPH131095:JPI131095 JZD131095:JZE131095 KIZ131095:KJA131095 KSV131095:KSW131095 LCR131095:LCS131095 LMN131095:LMO131095 LWJ131095:LWK131095 MGF131095:MGG131095 MQB131095:MQC131095 MZX131095:MZY131095 NJT131095:NJU131095 NTP131095:NTQ131095 ODL131095:ODM131095 ONH131095:ONI131095 OXD131095:OXE131095 PGZ131095:PHA131095 PQV131095:PQW131095 QAR131095:QAS131095 QKN131095:QKO131095 QUJ131095:QUK131095 REF131095:REG131095 ROB131095:ROC131095 RXX131095:RXY131095 SHT131095:SHU131095 SRP131095:SRQ131095 TBL131095:TBM131095 TLH131095:TLI131095 TVD131095:TVE131095 UEZ131095:UFA131095 UOV131095:UOW131095 UYR131095:UYS131095 VIN131095:VIO131095 VSJ131095:VSK131095 WCF131095:WCG131095 WMB131095:WMC131095 WVX131095:WVY131095 P196631:Q196631 JL196631:JM196631 TH196631:TI196631 ADD196631:ADE196631 AMZ196631:ANA196631 AWV196631:AWW196631 BGR196631:BGS196631 BQN196631:BQO196631 CAJ196631:CAK196631 CKF196631:CKG196631 CUB196631:CUC196631 DDX196631:DDY196631 DNT196631:DNU196631 DXP196631:DXQ196631 EHL196631:EHM196631 ERH196631:ERI196631 FBD196631:FBE196631 FKZ196631:FLA196631 FUV196631:FUW196631 GER196631:GES196631 GON196631:GOO196631 GYJ196631:GYK196631 HIF196631:HIG196631 HSB196631:HSC196631 IBX196631:IBY196631 ILT196631:ILU196631 IVP196631:IVQ196631 JFL196631:JFM196631 JPH196631:JPI196631 JZD196631:JZE196631 KIZ196631:KJA196631 KSV196631:KSW196631 LCR196631:LCS196631 LMN196631:LMO196631 LWJ196631:LWK196631 MGF196631:MGG196631 MQB196631:MQC196631 MZX196631:MZY196631 NJT196631:NJU196631 NTP196631:NTQ196631 ODL196631:ODM196631 ONH196631:ONI196631 OXD196631:OXE196631 PGZ196631:PHA196631 PQV196631:PQW196631 QAR196631:QAS196631 QKN196631:QKO196631 QUJ196631:QUK196631 REF196631:REG196631 ROB196631:ROC196631 RXX196631:RXY196631 SHT196631:SHU196631 SRP196631:SRQ196631 TBL196631:TBM196631 TLH196631:TLI196631 TVD196631:TVE196631 UEZ196631:UFA196631 UOV196631:UOW196631 UYR196631:UYS196631 VIN196631:VIO196631 VSJ196631:VSK196631 WCF196631:WCG196631 WMB196631:WMC196631 WVX196631:WVY196631 P262167:Q262167 JL262167:JM262167 TH262167:TI262167 ADD262167:ADE262167 AMZ262167:ANA262167 AWV262167:AWW262167 BGR262167:BGS262167 BQN262167:BQO262167 CAJ262167:CAK262167 CKF262167:CKG262167 CUB262167:CUC262167 DDX262167:DDY262167 DNT262167:DNU262167 DXP262167:DXQ262167 EHL262167:EHM262167 ERH262167:ERI262167 FBD262167:FBE262167 FKZ262167:FLA262167 FUV262167:FUW262167 GER262167:GES262167 GON262167:GOO262167 GYJ262167:GYK262167 HIF262167:HIG262167 HSB262167:HSC262167 IBX262167:IBY262167 ILT262167:ILU262167 IVP262167:IVQ262167 JFL262167:JFM262167 JPH262167:JPI262167 JZD262167:JZE262167 KIZ262167:KJA262167 KSV262167:KSW262167 LCR262167:LCS262167 LMN262167:LMO262167 LWJ262167:LWK262167 MGF262167:MGG262167 MQB262167:MQC262167 MZX262167:MZY262167 NJT262167:NJU262167 NTP262167:NTQ262167 ODL262167:ODM262167 ONH262167:ONI262167 OXD262167:OXE262167 PGZ262167:PHA262167 PQV262167:PQW262167 QAR262167:QAS262167 QKN262167:QKO262167 QUJ262167:QUK262167 REF262167:REG262167 ROB262167:ROC262167 RXX262167:RXY262167 SHT262167:SHU262167 SRP262167:SRQ262167 TBL262167:TBM262167 TLH262167:TLI262167 TVD262167:TVE262167 UEZ262167:UFA262167 UOV262167:UOW262167 UYR262167:UYS262167 VIN262167:VIO262167 VSJ262167:VSK262167 WCF262167:WCG262167 WMB262167:WMC262167 WVX262167:WVY262167 P327703:Q327703 JL327703:JM327703 TH327703:TI327703 ADD327703:ADE327703 AMZ327703:ANA327703 AWV327703:AWW327703 BGR327703:BGS327703 BQN327703:BQO327703 CAJ327703:CAK327703 CKF327703:CKG327703 CUB327703:CUC327703 DDX327703:DDY327703 DNT327703:DNU327703 DXP327703:DXQ327703 EHL327703:EHM327703 ERH327703:ERI327703 FBD327703:FBE327703 FKZ327703:FLA327703 FUV327703:FUW327703 GER327703:GES327703 GON327703:GOO327703 GYJ327703:GYK327703 HIF327703:HIG327703 HSB327703:HSC327703 IBX327703:IBY327703 ILT327703:ILU327703 IVP327703:IVQ327703 JFL327703:JFM327703 JPH327703:JPI327703 JZD327703:JZE327703 KIZ327703:KJA327703 KSV327703:KSW327703 LCR327703:LCS327703 LMN327703:LMO327703 LWJ327703:LWK327703 MGF327703:MGG327703 MQB327703:MQC327703 MZX327703:MZY327703 NJT327703:NJU327703 NTP327703:NTQ327703 ODL327703:ODM327703 ONH327703:ONI327703 OXD327703:OXE327703 PGZ327703:PHA327703 PQV327703:PQW327703 QAR327703:QAS327703 QKN327703:QKO327703 QUJ327703:QUK327703 REF327703:REG327703 ROB327703:ROC327703 RXX327703:RXY327703 SHT327703:SHU327703 SRP327703:SRQ327703 TBL327703:TBM327703 TLH327703:TLI327703 TVD327703:TVE327703 UEZ327703:UFA327703 UOV327703:UOW327703 UYR327703:UYS327703 VIN327703:VIO327703 VSJ327703:VSK327703 WCF327703:WCG327703 WMB327703:WMC327703 WVX327703:WVY327703 P393239:Q393239 JL393239:JM393239 TH393239:TI393239 ADD393239:ADE393239 AMZ393239:ANA393239 AWV393239:AWW393239 BGR393239:BGS393239 BQN393239:BQO393239 CAJ393239:CAK393239 CKF393239:CKG393239 CUB393239:CUC393239 DDX393239:DDY393239 DNT393239:DNU393239 DXP393239:DXQ393239 EHL393239:EHM393239 ERH393239:ERI393239 FBD393239:FBE393239 FKZ393239:FLA393239 FUV393239:FUW393239 GER393239:GES393239 GON393239:GOO393239 GYJ393239:GYK393239 HIF393239:HIG393239 HSB393239:HSC393239 IBX393239:IBY393239 ILT393239:ILU393239 IVP393239:IVQ393239 JFL393239:JFM393239 JPH393239:JPI393239 JZD393239:JZE393239 KIZ393239:KJA393239 KSV393239:KSW393239 LCR393239:LCS393239 LMN393239:LMO393239 LWJ393239:LWK393239 MGF393239:MGG393239 MQB393239:MQC393239 MZX393239:MZY393239 NJT393239:NJU393239 NTP393239:NTQ393239 ODL393239:ODM393239 ONH393239:ONI393239 OXD393239:OXE393239 PGZ393239:PHA393239 PQV393239:PQW393239 QAR393239:QAS393239 QKN393239:QKO393239 QUJ393239:QUK393239 REF393239:REG393239 ROB393239:ROC393239 RXX393239:RXY393239 SHT393239:SHU393239 SRP393239:SRQ393239 TBL393239:TBM393239 TLH393239:TLI393239 TVD393239:TVE393239 UEZ393239:UFA393239 UOV393239:UOW393239 UYR393239:UYS393239 VIN393239:VIO393239 VSJ393239:VSK393239 WCF393239:WCG393239 WMB393239:WMC393239 WVX393239:WVY393239 P458775:Q458775 JL458775:JM458775 TH458775:TI458775 ADD458775:ADE458775 AMZ458775:ANA458775 AWV458775:AWW458775 BGR458775:BGS458775 BQN458775:BQO458775 CAJ458775:CAK458775 CKF458775:CKG458775 CUB458775:CUC458775 DDX458775:DDY458775 DNT458775:DNU458775 DXP458775:DXQ458775 EHL458775:EHM458775 ERH458775:ERI458775 FBD458775:FBE458775 FKZ458775:FLA458775 FUV458775:FUW458775 GER458775:GES458775 GON458775:GOO458775 GYJ458775:GYK458775 HIF458775:HIG458775 HSB458775:HSC458775 IBX458775:IBY458775 ILT458775:ILU458775 IVP458775:IVQ458775 JFL458775:JFM458775 JPH458775:JPI458775 JZD458775:JZE458775 KIZ458775:KJA458775 KSV458775:KSW458775 LCR458775:LCS458775 LMN458775:LMO458775 LWJ458775:LWK458775 MGF458775:MGG458775 MQB458775:MQC458775 MZX458775:MZY458775 NJT458775:NJU458775 NTP458775:NTQ458775 ODL458775:ODM458775 ONH458775:ONI458775 OXD458775:OXE458775 PGZ458775:PHA458775 PQV458775:PQW458775 QAR458775:QAS458775 QKN458775:QKO458775 QUJ458775:QUK458775 REF458775:REG458775 ROB458775:ROC458775 RXX458775:RXY458775 SHT458775:SHU458775 SRP458775:SRQ458775 TBL458775:TBM458775 TLH458775:TLI458775 TVD458775:TVE458775 UEZ458775:UFA458775 UOV458775:UOW458775 UYR458775:UYS458775 VIN458775:VIO458775 VSJ458775:VSK458775 WCF458775:WCG458775 WMB458775:WMC458775 WVX458775:WVY458775 P524311:Q524311 JL524311:JM524311 TH524311:TI524311 ADD524311:ADE524311 AMZ524311:ANA524311 AWV524311:AWW524311 BGR524311:BGS524311 BQN524311:BQO524311 CAJ524311:CAK524311 CKF524311:CKG524311 CUB524311:CUC524311 DDX524311:DDY524311 DNT524311:DNU524311 DXP524311:DXQ524311 EHL524311:EHM524311 ERH524311:ERI524311 FBD524311:FBE524311 FKZ524311:FLA524311 FUV524311:FUW524311 GER524311:GES524311 GON524311:GOO524311 GYJ524311:GYK524311 HIF524311:HIG524311 HSB524311:HSC524311 IBX524311:IBY524311 ILT524311:ILU524311 IVP524311:IVQ524311 JFL524311:JFM524311 JPH524311:JPI524311 JZD524311:JZE524311 KIZ524311:KJA524311 KSV524311:KSW524311 LCR524311:LCS524311 LMN524311:LMO524311 LWJ524311:LWK524311 MGF524311:MGG524311 MQB524311:MQC524311 MZX524311:MZY524311 NJT524311:NJU524311 NTP524311:NTQ524311 ODL524311:ODM524311 ONH524311:ONI524311 OXD524311:OXE524311 PGZ524311:PHA524311 PQV524311:PQW524311 QAR524311:QAS524311 QKN524311:QKO524311 QUJ524311:QUK524311 REF524311:REG524311 ROB524311:ROC524311 RXX524311:RXY524311 SHT524311:SHU524311 SRP524311:SRQ524311 TBL524311:TBM524311 TLH524311:TLI524311 TVD524311:TVE524311 UEZ524311:UFA524311 UOV524311:UOW524311 UYR524311:UYS524311 VIN524311:VIO524311 VSJ524311:VSK524311 WCF524311:WCG524311 WMB524311:WMC524311 WVX524311:WVY524311 P589847:Q589847 JL589847:JM589847 TH589847:TI589847 ADD589847:ADE589847 AMZ589847:ANA589847 AWV589847:AWW589847 BGR589847:BGS589847 BQN589847:BQO589847 CAJ589847:CAK589847 CKF589847:CKG589847 CUB589847:CUC589847 DDX589847:DDY589847 DNT589847:DNU589847 DXP589847:DXQ589847 EHL589847:EHM589847 ERH589847:ERI589847 FBD589847:FBE589847 FKZ589847:FLA589847 FUV589847:FUW589847 GER589847:GES589847 GON589847:GOO589847 GYJ589847:GYK589847 HIF589847:HIG589847 HSB589847:HSC589847 IBX589847:IBY589847 ILT589847:ILU589847 IVP589847:IVQ589847 JFL589847:JFM589847 JPH589847:JPI589847 JZD589847:JZE589847 KIZ589847:KJA589847 KSV589847:KSW589847 LCR589847:LCS589847 LMN589847:LMO589847 LWJ589847:LWK589847 MGF589847:MGG589847 MQB589847:MQC589847 MZX589847:MZY589847 NJT589847:NJU589847 NTP589847:NTQ589847 ODL589847:ODM589847 ONH589847:ONI589847 OXD589847:OXE589847 PGZ589847:PHA589847 PQV589847:PQW589847 QAR589847:QAS589847 QKN589847:QKO589847 QUJ589847:QUK589847 REF589847:REG589847 ROB589847:ROC589847 RXX589847:RXY589847 SHT589847:SHU589847 SRP589847:SRQ589847 TBL589847:TBM589847 TLH589847:TLI589847 TVD589847:TVE589847 UEZ589847:UFA589847 UOV589847:UOW589847 UYR589847:UYS589847 VIN589847:VIO589847 VSJ589847:VSK589847 WCF589847:WCG589847 WMB589847:WMC589847 WVX589847:WVY589847 P655383:Q655383 JL655383:JM655383 TH655383:TI655383 ADD655383:ADE655383 AMZ655383:ANA655383 AWV655383:AWW655383 BGR655383:BGS655383 BQN655383:BQO655383 CAJ655383:CAK655383 CKF655383:CKG655383 CUB655383:CUC655383 DDX655383:DDY655383 DNT655383:DNU655383 DXP655383:DXQ655383 EHL655383:EHM655383 ERH655383:ERI655383 FBD655383:FBE655383 FKZ655383:FLA655383 FUV655383:FUW655383 GER655383:GES655383 GON655383:GOO655383 GYJ655383:GYK655383 HIF655383:HIG655383 HSB655383:HSC655383 IBX655383:IBY655383 ILT655383:ILU655383 IVP655383:IVQ655383 JFL655383:JFM655383 JPH655383:JPI655383 JZD655383:JZE655383 KIZ655383:KJA655383 KSV655383:KSW655383 LCR655383:LCS655383 LMN655383:LMO655383 LWJ655383:LWK655383 MGF655383:MGG655383 MQB655383:MQC655383 MZX655383:MZY655383 NJT655383:NJU655383 NTP655383:NTQ655383 ODL655383:ODM655383 ONH655383:ONI655383 OXD655383:OXE655383 PGZ655383:PHA655383 PQV655383:PQW655383 QAR655383:QAS655383 QKN655383:QKO655383 QUJ655383:QUK655383 REF655383:REG655383 ROB655383:ROC655383 RXX655383:RXY655383 SHT655383:SHU655383 SRP655383:SRQ655383 TBL655383:TBM655383 TLH655383:TLI655383 TVD655383:TVE655383 UEZ655383:UFA655383 UOV655383:UOW655383 UYR655383:UYS655383 VIN655383:VIO655383 VSJ655383:VSK655383 WCF655383:WCG655383 WMB655383:WMC655383 WVX655383:WVY655383 P720919:Q720919 JL720919:JM720919 TH720919:TI720919 ADD720919:ADE720919 AMZ720919:ANA720919 AWV720919:AWW720919 BGR720919:BGS720919 BQN720919:BQO720919 CAJ720919:CAK720919 CKF720919:CKG720919 CUB720919:CUC720919 DDX720919:DDY720919 DNT720919:DNU720919 DXP720919:DXQ720919 EHL720919:EHM720919 ERH720919:ERI720919 FBD720919:FBE720919 FKZ720919:FLA720919 FUV720919:FUW720919 GER720919:GES720919 GON720919:GOO720919 GYJ720919:GYK720919 HIF720919:HIG720919 HSB720919:HSC720919 IBX720919:IBY720919 ILT720919:ILU720919 IVP720919:IVQ720919 JFL720919:JFM720919 JPH720919:JPI720919 JZD720919:JZE720919 KIZ720919:KJA720919 KSV720919:KSW720919 LCR720919:LCS720919 LMN720919:LMO720919 LWJ720919:LWK720919 MGF720919:MGG720919 MQB720919:MQC720919 MZX720919:MZY720919 NJT720919:NJU720919 NTP720919:NTQ720919 ODL720919:ODM720919 ONH720919:ONI720919 OXD720919:OXE720919 PGZ720919:PHA720919 PQV720919:PQW720919 QAR720919:QAS720919 QKN720919:QKO720919 QUJ720919:QUK720919 REF720919:REG720919 ROB720919:ROC720919 RXX720919:RXY720919 SHT720919:SHU720919 SRP720919:SRQ720919 TBL720919:TBM720919 TLH720919:TLI720919 TVD720919:TVE720919 UEZ720919:UFA720919 UOV720919:UOW720919 UYR720919:UYS720919 VIN720919:VIO720919 VSJ720919:VSK720919 WCF720919:WCG720919 WMB720919:WMC720919 WVX720919:WVY720919 P786455:Q786455 JL786455:JM786455 TH786455:TI786455 ADD786455:ADE786455 AMZ786455:ANA786455 AWV786455:AWW786455 BGR786455:BGS786455 BQN786455:BQO786455 CAJ786455:CAK786455 CKF786455:CKG786455 CUB786455:CUC786455 DDX786455:DDY786455 DNT786455:DNU786455 DXP786455:DXQ786455 EHL786455:EHM786455 ERH786455:ERI786455 FBD786455:FBE786455 FKZ786455:FLA786455 FUV786455:FUW786455 GER786455:GES786455 GON786455:GOO786455 GYJ786455:GYK786455 HIF786455:HIG786455 HSB786455:HSC786455 IBX786455:IBY786455 ILT786455:ILU786455 IVP786455:IVQ786455 JFL786455:JFM786455 JPH786455:JPI786455 JZD786455:JZE786455 KIZ786455:KJA786455 KSV786455:KSW786455 LCR786455:LCS786455 LMN786455:LMO786455 LWJ786455:LWK786455 MGF786455:MGG786455 MQB786455:MQC786455 MZX786455:MZY786455 NJT786455:NJU786455 NTP786455:NTQ786455 ODL786455:ODM786455 ONH786455:ONI786455 OXD786455:OXE786455 PGZ786455:PHA786455 PQV786455:PQW786455 QAR786455:QAS786455 QKN786455:QKO786455 QUJ786455:QUK786455 REF786455:REG786455 ROB786455:ROC786455 RXX786455:RXY786455 SHT786455:SHU786455 SRP786455:SRQ786455 TBL786455:TBM786455 TLH786455:TLI786455 TVD786455:TVE786455 UEZ786455:UFA786455 UOV786455:UOW786455 UYR786455:UYS786455 VIN786455:VIO786455 VSJ786455:VSK786455 WCF786455:WCG786455 WMB786455:WMC786455 WVX786455:WVY786455 P851991:Q851991 JL851991:JM851991 TH851991:TI851991 ADD851991:ADE851991 AMZ851991:ANA851991 AWV851991:AWW851991 BGR851991:BGS851991 BQN851991:BQO851991 CAJ851991:CAK851991 CKF851991:CKG851991 CUB851991:CUC851991 DDX851991:DDY851991 DNT851991:DNU851991 DXP851991:DXQ851991 EHL851991:EHM851991 ERH851991:ERI851991 FBD851991:FBE851991 FKZ851991:FLA851991 FUV851991:FUW851991 GER851991:GES851991 GON851991:GOO851991 GYJ851991:GYK851991 HIF851991:HIG851991 HSB851991:HSC851991 IBX851991:IBY851991 ILT851991:ILU851991 IVP851991:IVQ851991 JFL851991:JFM851991 JPH851991:JPI851991 JZD851991:JZE851991 KIZ851991:KJA851991 KSV851991:KSW851991 LCR851991:LCS851991 LMN851991:LMO851991 LWJ851991:LWK851991 MGF851991:MGG851991 MQB851991:MQC851991 MZX851991:MZY851991 NJT851991:NJU851991 NTP851991:NTQ851991 ODL851991:ODM851991 ONH851991:ONI851991 OXD851991:OXE851991 PGZ851991:PHA851991 PQV851991:PQW851991 QAR851991:QAS851991 QKN851991:QKO851991 QUJ851991:QUK851991 REF851991:REG851991 ROB851991:ROC851991 RXX851991:RXY851991 SHT851991:SHU851991 SRP851991:SRQ851991 TBL851991:TBM851991 TLH851991:TLI851991 TVD851991:TVE851991 UEZ851991:UFA851991 UOV851991:UOW851991 UYR851991:UYS851991 VIN851991:VIO851991 VSJ851991:VSK851991 WCF851991:WCG851991 WMB851991:WMC851991 WVX851991:WVY851991 P917527:Q917527 JL917527:JM917527 TH917527:TI917527 ADD917527:ADE917527 AMZ917527:ANA917527 AWV917527:AWW917527 BGR917527:BGS917527 BQN917527:BQO917527 CAJ917527:CAK917527 CKF917527:CKG917527 CUB917527:CUC917527 DDX917527:DDY917527 DNT917527:DNU917527 DXP917527:DXQ917527 EHL917527:EHM917527 ERH917527:ERI917527 FBD917527:FBE917527 FKZ917527:FLA917527 FUV917527:FUW917527 GER917527:GES917527 GON917527:GOO917527 GYJ917527:GYK917527 HIF917527:HIG917527 HSB917527:HSC917527 IBX917527:IBY917527 ILT917527:ILU917527 IVP917527:IVQ917527 JFL917527:JFM917527 JPH917527:JPI917527 JZD917527:JZE917527 KIZ917527:KJA917527 KSV917527:KSW917527 LCR917527:LCS917527 LMN917527:LMO917527 LWJ917527:LWK917527 MGF917527:MGG917527 MQB917527:MQC917527 MZX917527:MZY917527 NJT917527:NJU917527 NTP917527:NTQ917527 ODL917527:ODM917527 ONH917527:ONI917527 OXD917527:OXE917527 PGZ917527:PHA917527 PQV917527:PQW917527 QAR917527:QAS917527 QKN917527:QKO917527 QUJ917527:QUK917527 REF917527:REG917527 ROB917527:ROC917527 RXX917527:RXY917527 SHT917527:SHU917527 SRP917527:SRQ917527 TBL917527:TBM917527 TLH917527:TLI917527 TVD917527:TVE917527 UEZ917527:UFA917527 UOV917527:UOW917527 UYR917527:UYS917527 VIN917527:VIO917527 VSJ917527:VSK917527 WCF917527:WCG917527 WMB917527:WMC917527 WVX917527:WVY917527 P983063:Q983063 JL983063:JM983063 TH983063:TI983063 ADD983063:ADE983063 AMZ983063:ANA983063 AWV983063:AWW983063 BGR983063:BGS983063 BQN983063:BQO983063 CAJ983063:CAK983063 CKF983063:CKG983063 CUB983063:CUC983063 DDX983063:DDY983063 DNT983063:DNU983063 DXP983063:DXQ983063 EHL983063:EHM983063 ERH983063:ERI983063 FBD983063:FBE983063 FKZ983063:FLA983063 FUV983063:FUW983063 GER983063:GES983063 GON983063:GOO983063 GYJ983063:GYK983063 HIF983063:HIG983063 HSB983063:HSC983063 IBX983063:IBY983063 ILT983063:ILU983063 IVP983063:IVQ983063 JFL983063:JFM983063 JPH983063:JPI983063 JZD983063:JZE983063 KIZ983063:KJA983063 KSV983063:KSW983063 LCR983063:LCS983063 LMN983063:LMO983063 LWJ983063:LWK983063 MGF983063:MGG983063 MQB983063:MQC983063 MZX983063:MZY983063 NJT983063:NJU983063 NTP983063:NTQ983063 ODL983063:ODM983063 ONH983063:ONI983063 OXD983063:OXE983063 PGZ983063:PHA983063 PQV983063:PQW983063 QAR983063:QAS983063 QKN983063:QKO983063 QUJ983063:QUK983063 REF983063:REG983063 ROB983063:ROC983063 RXX983063:RXY983063 SHT983063:SHU983063 SRP983063:SRQ983063 TBL983063:TBM983063 TLH983063:TLI983063 TVD983063:TVE983063 UEZ983063:UFA983063 UOV983063:UOW983063 UYR983063:UYS983063 VIN983063:VIO983063 VSJ983063:VSK983063 WCF983063:WCG983063 WMB983063:WMC983063 WVX983063:WVY983063 P22:Q22 JL22:JM22 TH22:TI22 ADD22:ADE22 AMZ22:ANA22 AWV22:AWW22 BGR22:BGS22 BQN22:BQO22 CAJ22:CAK22 CKF22:CKG22 CUB22:CUC22 DDX22:DDY22 DNT22:DNU22 DXP22:DXQ22 EHL22:EHM22 ERH22:ERI22 FBD22:FBE22 FKZ22:FLA22 FUV22:FUW22 GER22:GES22 GON22:GOO22 GYJ22:GYK22 HIF22:HIG22 HSB22:HSC22 IBX22:IBY22 ILT22:ILU22 IVP22:IVQ22 JFL22:JFM22 JPH22:JPI22 JZD22:JZE22 KIZ22:KJA22 KSV22:KSW22 LCR22:LCS22 LMN22:LMO22 LWJ22:LWK22 MGF22:MGG22 MQB22:MQC22 MZX22:MZY22 NJT22:NJU22 NTP22:NTQ22 ODL22:ODM22 ONH22:ONI22 OXD22:OXE22 PGZ22:PHA22 PQV22:PQW22 QAR22:QAS22 QKN22:QKO22 QUJ22:QUK22 REF22:REG22 ROB22:ROC22 RXX22:RXY22 SHT22:SHU22 SRP22:SRQ22 TBL22:TBM22 TLH22:TLI22 TVD22:TVE22 UEZ22:UFA22 UOV22:UOW22 UYR22:UYS22 VIN22:VIO22 VSJ22:VSK22 WCF22:WCG22 WMB22:WMC22 WVX22:WVY22 P65565:Q65565 JL65565:JM65565 TH65565:TI65565 ADD65565:ADE65565 AMZ65565:ANA65565 AWV65565:AWW65565 BGR65565:BGS65565 BQN65565:BQO65565 CAJ65565:CAK65565 CKF65565:CKG65565 CUB65565:CUC65565 DDX65565:DDY65565 DNT65565:DNU65565 DXP65565:DXQ65565 EHL65565:EHM65565 ERH65565:ERI65565 FBD65565:FBE65565 FKZ65565:FLA65565 FUV65565:FUW65565 GER65565:GES65565 GON65565:GOO65565 GYJ65565:GYK65565 HIF65565:HIG65565 HSB65565:HSC65565 IBX65565:IBY65565 ILT65565:ILU65565 IVP65565:IVQ65565 JFL65565:JFM65565 JPH65565:JPI65565 JZD65565:JZE65565 KIZ65565:KJA65565 KSV65565:KSW65565 LCR65565:LCS65565 LMN65565:LMO65565 LWJ65565:LWK65565 MGF65565:MGG65565 MQB65565:MQC65565 MZX65565:MZY65565 NJT65565:NJU65565 NTP65565:NTQ65565 ODL65565:ODM65565 ONH65565:ONI65565 OXD65565:OXE65565 PGZ65565:PHA65565 PQV65565:PQW65565 QAR65565:QAS65565 QKN65565:QKO65565 QUJ65565:QUK65565 REF65565:REG65565 ROB65565:ROC65565 RXX65565:RXY65565 SHT65565:SHU65565 SRP65565:SRQ65565 TBL65565:TBM65565 TLH65565:TLI65565 TVD65565:TVE65565 UEZ65565:UFA65565 UOV65565:UOW65565 UYR65565:UYS65565 VIN65565:VIO65565 VSJ65565:VSK65565 WCF65565:WCG65565 WMB65565:WMC65565 WVX65565:WVY65565 P131101:Q131101 JL131101:JM131101 TH131101:TI131101 ADD131101:ADE131101 AMZ131101:ANA131101 AWV131101:AWW131101 BGR131101:BGS131101 BQN131101:BQO131101 CAJ131101:CAK131101 CKF131101:CKG131101 CUB131101:CUC131101 DDX131101:DDY131101 DNT131101:DNU131101 DXP131101:DXQ131101 EHL131101:EHM131101 ERH131101:ERI131101 FBD131101:FBE131101 FKZ131101:FLA131101 FUV131101:FUW131101 GER131101:GES131101 GON131101:GOO131101 GYJ131101:GYK131101 HIF131101:HIG131101 HSB131101:HSC131101 IBX131101:IBY131101 ILT131101:ILU131101 IVP131101:IVQ131101 JFL131101:JFM131101 JPH131101:JPI131101 JZD131101:JZE131101 KIZ131101:KJA131101 KSV131101:KSW131101 LCR131101:LCS131101 LMN131101:LMO131101 LWJ131101:LWK131101 MGF131101:MGG131101 MQB131101:MQC131101 MZX131101:MZY131101 NJT131101:NJU131101 NTP131101:NTQ131101 ODL131101:ODM131101 ONH131101:ONI131101 OXD131101:OXE131101 PGZ131101:PHA131101 PQV131101:PQW131101 QAR131101:QAS131101 QKN131101:QKO131101 QUJ131101:QUK131101 REF131101:REG131101 ROB131101:ROC131101 RXX131101:RXY131101 SHT131101:SHU131101 SRP131101:SRQ131101 TBL131101:TBM131101 TLH131101:TLI131101 TVD131101:TVE131101 UEZ131101:UFA131101 UOV131101:UOW131101 UYR131101:UYS131101 VIN131101:VIO131101 VSJ131101:VSK131101 WCF131101:WCG131101 WMB131101:WMC131101 WVX131101:WVY131101 P196637:Q196637 JL196637:JM196637 TH196637:TI196637 ADD196637:ADE196637 AMZ196637:ANA196637 AWV196637:AWW196637 BGR196637:BGS196637 BQN196637:BQO196637 CAJ196637:CAK196637 CKF196637:CKG196637 CUB196637:CUC196637 DDX196637:DDY196637 DNT196637:DNU196637 DXP196637:DXQ196637 EHL196637:EHM196637 ERH196637:ERI196637 FBD196637:FBE196637 FKZ196637:FLA196637 FUV196637:FUW196637 GER196637:GES196637 GON196637:GOO196637 GYJ196637:GYK196637 HIF196637:HIG196637 HSB196637:HSC196637 IBX196637:IBY196637 ILT196637:ILU196637 IVP196637:IVQ196637 JFL196637:JFM196637 JPH196637:JPI196637 JZD196637:JZE196637 KIZ196637:KJA196637 KSV196637:KSW196637 LCR196637:LCS196637 LMN196637:LMO196637 LWJ196637:LWK196637 MGF196637:MGG196637 MQB196637:MQC196637 MZX196637:MZY196637 NJT196637:NJU196637 NTP196637:NTQ196637 ODL196637:ODM196637 ONH196637:ONI196637 OXD196637:OXE196637 PGZ196637:PHA196637 PQV196637:PQW196637 QAR196637:QAS196637 QKN196637:QKO196637 QUJ196637:QUK196637 REF196637:REG196637 ROB196637:ROC196637 RXX196637:RXY196637 SHT196637:SHU196637 SRP196637:SRQ196637 TBL196637:TBM196637 TLH196637:TLI196637 TVD196637:TVE196637 UEZ196637:UFA196637 UOV196637:UOW196637 UYR196637:UYS196637 VIN196637:VIO196637 VSJ196637:VSK196637 WCF196637:WCG196637 WMB196637:WMC196637 WVX196637:WVY196637 P262173:Q262173 JL262173:JM262173 TH262173:TI262173 ADD262173:ADE262173 AMZ262173:ANA262173 AWV262173:AWW262173 BGR262173:BGS262173 BQN262173:BQO262173 CAJ262173:CAK262173 CKF262173:CKG262173 CUB262173:CUC262173 DDX262173:DDY262173 DNT262173:DNU262173 DXP262173:DXQ262173 EHL262173:EHM262173 ERH262173:ERI262173 FBD262173:FBE262173 FKZ262173:FLA262173 FUV262173:FUW262173 GER262173:GES262173 GON262173:GOO262173 GYJ262173:GYK262173 HIF262173:HIG262173 HSB262173:HSC262173 IBX262173:IBY262173 ILT262173:ILU262173 IVP262173:IVQ262173 JFL262173:JFM262173 JPH262173:JPI262173 JZD262173:JZE262173 KIZ262173:KJA262173 KSV262173:KSW262173 LCR262173:LCS262173 LMN262173:LMO262173 LWJ262173:LWK262173 MGF262173:MGG262173 MQB262173:MQC262173 MZX262173:MZY262173 NJT262173:NJU262173 NTP262173:NTQ262173 ODL262173:ODM262173 ONH262173:ONI262173 OXD262173:OXE262173 PGZ262173:PHA262173 PQV262173:PQW262173 QAR262173:QAS262173 QKN262173:QKO262173 QUJ262173:QUK262173 REF262173:REG262173 ROB262173:ROC262173 RXX262173:RXY262173 SHT262173:SHU262173 SRP262173:SRQ262173 TBL262173:TBM262173 TLH262173:TLI262173 TVD262173:TVE262173 UEZ262173:UFA262173 UOV262173:UOW262173 UYR262173:UYS262173 VIN262173:VIO262173 VSJ262173:VSK262173 WCF262173:WCG262173 WMB262173:WMC262173 WVX262173:WVY262173 P327709:Q327709 JL327709:JM327709 TH327709:TI327709 ADD327709:ADE327709 AMZ327709:ANA327709 AWV327709:AWW327709 BGR327709:BGS327709 BQN327709:BQO327709 CAJ327709:CAK327709 CKF327709:CKG327709 CUB327709:CUC327709 DDX327709:DDY327709 DNT327709:DNU327709 DXP327709:DXQ327709 EHL327709:EHM327709 ERH327709:ERI327709 FBD327709:FBE327709 FKZ327709:FLA327709 FUV327709:FUW327709 GER327709:GES327709 GON327709:GOO327709 GYJ327709:GYK327709 HIF327709:HIG327709 HSB327709:HSC327709 IBX327709:IBY327709 ILT327709:ILU327709 IVP327709:IVQ327709 JFL327709:JFM327709 JPH327709:JPI327709 JZD327709:JZE327709 KIZ327709:KJA327709 KSV327709:KSW327709 LCR327709:LCS327709 LMN327709:LMO327709 LWJ327709:LWK327709 MGF327709:MGG327709 MQB327709:MQC327709 MZX327709:MZY327709 NJT327709:NJU327709 NTP327709:NTQ327709 ODL327709:ODM327709 ONH327709:ONI327709 OXD327709:OXE327709 PGZ327709:PHA327709 PQV327709:PQW327709 QAR327709:QAS327709 QKN327709:QKO327709 QUJ327709:QUK327709 REF327709:REG327709 ROB327709:ROC327709 RXX327709:RXY327709 SHT327709:SHU327709 SRP327709:SRQ327709 TBL327709:TBM327709 TLH327709:TLI327709 TVD327709:TVE327709 UEZ327709:UFA327709 UOV327709:UOW327709 UYR327709:UYS327709 VIN327709:VIO327709 VSJ327709:VSK327709 WCF327709:WCG327709 WMB327709:WMC327709 WVX327709:WVY327709 P393245:Q393245 JL393245:JM393245 TH393245:TI393245 ADD393245:ADE393245 AMZ393245:ANA393245 AWV393245:AWW393245 BGR393245:BGS393245 BQN393245:BQO393245 CAJ393245:CAK393245 CKF393245:CKG393245 CUB393245:CUC393245 DDX393245:DDY393245 DNT393245:DNU393245 DXP393245:DXQ393245 EHL393245:EHM393245 ERH393245:ERI393245 FBD393245:FBE393245 FKZ393245:FLA393245 FUV393245:FUW393245 GER393245:GES393245 GON393245:GOO393245 GYJ393245:GYK393245 HIF393245:HIG393245 HSB393245:HSC393245 IBX393245:IBY393245 ILT393245:ILU393245 IVP393245:IVQ393245 JFL393245:JFM393245 JPH393245:JPI393245 JZD393245:JZE393245 KIZ393245:KJA393245 KSV393245:KSW393245 LCR393245:LCS393245 LMN393245:LMO393245 LWJ393245:LWK393245 MGF393245:MGG393245 MQB393245:MQC393245 MZX393245:MZY393245 NJT393245:NJU393245 NTP393245:NTQ393245 ODL393245:ODM393245 ONH393245:ONI393245 OXD393245:OXE393245 PGZ393245:PHA393245 PQV393245:PQW393245 QAR393245:QAS393245 QKN393245:QKO393245 QUJ393245:QUK393245 REF393245:REG393245 ROB393245:ROC393245 RXX393245:RXY393245 SHT393245:SHU393245 SRP393245:SRQ393245 TBL393245:TBM393245 TLH393245:TLI393245 TVD393245:TVE393245 UEZ393245:UFA393245 UOV393245:UOW393245 UYR393245:UYS393245 VIN393245:VIO393245 VSJ393245:VSK393245 WCF393245:WCG393245 WMB393245:WMC393245 WVX393245:WVY393245 P458781:Q458781 JL458781:JM458781 TH458781:TI458781 ADD458781:ADE458781 AMZ458781:ANA458781 AWV458781:AWW458781 BGR458781:BGS458781 BQN458781:BQO458781 CAJ458781:CAK458781 CKF458781:CKG458781 CUB458781:CUC458781 DDX458781:DDY458781 DNT458781:DNU458781 DXP458781:DXQ458781 EHL458781:EHM458781 ERH458781:ERI458781 FBD458781:FBE458781 FKZ458781:FLA458781 FUV458781:FUW458781 GER458781:GES458781 GON458781:GOO458781 GYJ458781:GYK458781 HIF458781:HIG458781 HSB458781:HSC458781 IBX458781:IBY458781 ILT458781:ILU458781 IVP458781:IVQ458781 JFL458781:JFM458781 JPH458781:JPI458781 JZD458781:JZE458781 KIZ458781:KJA458781 KSV458781:KSW458781 LCR458781:LCS458781 LMN458781:LMO458781 LWJ458781:LWK458781 MGF458781:MGG458781 MQB458781:MQC458781 MZX458781:MZY458781 NJT458781:NJU458781 NTP458781:NTQ458781 ODL458781:ODM458781 ONH458781:ONI458781 OXD458781:OXE458781 PGZ458781:PHA458781 PQV458781:PQW458781 QAR458781:QAS458781 QKN458781:QKO458781 QUJ458781:QUK458781 REF458781:REG458781 ROB458781:ROC458781 RXX458781:RXY458781 SHT458781:SHU458781 SRP458781:SRQ458781 TBL458781:TBM458781 TLH458781:TLI458781 TVD458781:TVE458781 UEZ458781:UFA458781 UOV458781:UOW458781 UYR458781:UYS458781 VIN458781:VIO458781 VSJ458781:VSK458781 WCF458781:WCG458781 WMB458781:WMC458781 WVX458781:WVY458781 P524317:Q524317 JL524317:JM524317 TH524317:TI524317 ADD524317:ADE524317 AMZ524317:ANA524317 AWV524317:AWW524317 BGR524317:BGS524317 BQN524317:BQO524317 CAJ524317:CAK524317 CKF524317:CKG524317 CUB524317:CUC524317 DDX524317:DDY524317 DNT524317:DNU524317 DXP524317:DXQ524317 EHL524317:EHM524317 ERH524317:ERI524317 FBD524317:FBE524317 FKZ524317:FLA524317 FUV524317:FUW524317 GER524317:GES524317 GON524317:GOO524317 GYJ524317:GYK524317 HIF524317:HIG524317 HSB524317:HSC524317 IBX524317:IBY524317 ILT524317:ILU524317 IVP524317:IVQ524317 JFL524317:JFM524317 JPH524317:JPI524317 JZD524317:JZE524317 KIZ524317:KJA524317 KSV524317:KSW524317 LCR524317:LCS524317 LMN524317:LMO524317 LWJ524317:LWK524317 MGF524317:MGG524317 MQB524317:MQC524317 MZX524317:MZY524317 NJT524317:NJU524317 NTP524317:NTQ524317 ODL524317:ODM524317 ONH524317:ONI524317 OXD524317:OXE524317 PGZ524317:PHA524317 PQV524317:PQW524317 QAR524317:QAS524317 QKN524317:QKO524317 QUJ524317:QUK524317 REF524317:REG524317 ROB524317:ROC524317 RXX524317:RXY524317 SHT524317:SHU524317 SRP524317:SRQ524317 TBL524317:TBM524317 TLH524317:TLI524317 TVD524317:TVE524317 UEZ524317:UFA524317 UOV524317:UOW524317 UYR524317:UYS524317 VIN524317:VIO524317 VSJ524317:VSK524317 WCF524317:WCG524317 WMB524317:WMC524317 WVX524317:WVY524317 P589853:Q589853 JL589853:JM589853 TH589853:TI589853 ADD589853:ADE589853 AMZ589853:ANA589853 AWV589853:AWW589853 BGR589853:BGS589853 BQN589853:BQO589853 CAJ589853:CAK589853 CKF589853:CKG589853 CUB589853:CUC589853 DDX589853:DDY589853 DNT589853:DNU589853 DXP589853:DXQ589853 EHL589853:EHM589853 ERH589853:ERI589853 FBD589853:FBE589853 FKZ589853:FLA589853 FUV589853:FUW589853 GER589853:GES589853 GON589853:GOO589853 GYJ589853:GYK589853 HIF589853:HIG589853 HSB589853:HSC589853 IBX589853:IBY589853 ILT589853:ILU589853 IVP589853:IVQ589853 JFL589853:JFM589853 JPH589853:JPI589853 JZD589853:JZE589853 KIZ589853:KJA589853 KSV589853:KSW589853 LCR589853:LCS589853 LMN589853:LMO589853 LWJ589853:LWK589853 MGF589853:MGG589853 MQB589853:MQC589853 MZX589853:MZY589853 NJT589853:NJU589853 NTP589853:NTQ589853 ODL589853:ODM589853 ONH589853:ONI589853 OXD589853:OXE589853 PGZ589853:PHA589853 PQV589853:PQW589853 QAR589853:QAS589853 QKN589853:QKO589853 QUJ589853:QUK589853 REF589853:REG589853 ROB589853:ROC589853 RXX589853:RXY589853 SHT589853:SHU589853 SRP589853:SRQ589853 TBL589853:TBM589853 TLH589853:TLI589853 TVD589853:TVE589853 UEZ589853:UFA589853 UOV589853:UOW589853 UYR589853:UYS589853 VIN589853:VIO589853 VSJ589853:VSK589853 WCF589853:WCG589853 WMB589853:WMC589853 WVX589853:WVY589853 P655389:Q655389 JL655389:JM655389 TH655389:TI655389 ADD655389:ADE655389 AMZ655389:ANA655389 AWV655389:AWW655389 BGR655389:BGS655389 BQN655389:BQO655389 CAJ655389:CAK655389 CKF655389:CKG655389 CUB655389:CUC655389 DDX655389:DDY655389 DNT655389:DNU655389 DXP655389:DXQ655389 EHL655389:EHM655389 ERH655389:ERI655389 FBD655389:FBE655389 FKZ655389:FLA655389 FUV655389:FUW655389 GER655389:GES655389 GON655389:GOO655389 GYJ655389:GYK655389 HIF655389:HIG655389 HSB655389:HSC655389 IBX655389:IBY655389 ILT655389:ILU655389 IVP655389:IVQ655389 JFL655389:JFM655389 JPH655389:JPI655389 JZD655389:JZE655389 KIZ655389:KJA655389 KSV655389:KSW655389 LCR655389:LCS655389 LMN655389:LMO655389 LWJ655389:LWK655389 MGF655389:MGG655389 MQB655389:MQC655389 MZX655389:MZY655389 NJT655389:NJU655389 NTP655389:NTQ655389 ODL655389:ODM655389 ONH655389:ONI655389 OXD655389:OXE655389 PGZ655389:PHA655389 PQV655389:PQW655389 QAR655389:QAS655389 QKN655389:QKO655389 QUJ655389:QUK655389 REF655389:REG655389 ROB655389:ROC655389 RXX655389:RXY655389 SHT655389:SHU655389 SRP655389:SRQ655389 TBL655389:TBM655389 TLH655389:TLI655389 TVD655389:TVE655389 UEZ655389:UFA655389 UOV655389:UOW655389 UYR655389:UYS655389 VIN655389:VIO655389 VSJ655389:VSK655389 WCF655389:WCG655389 WMB655389:WMC655389 WVX655389:WVY655389 P720925:Q720925 JL720925:JM720925 TH720925:TI720925 ADD720925:ADE720925 AMZ720925:ANA720925 AWV720925:AWW720925 BGR720925:BGS720925 BQN720925:BQO720925 CAJ720925:CAK720925 CKF720925:CKG720925 CUB720925:CUC720925 DDX720925:DDY720925 DNT720925:DNU720925 DXP720925:DXQ720925 EHL720925:EHM720925 ERH720925:ERI720925 FBD720925:FBE720925 FKZ720925:FLA720925 FUV720925:FUW720925 GER720925:GES720925 GON720925:GOO720925 GYJ720925:GYK720925 HIF720925:HIG720925 HSB720925:HSC720925 IBX720925:IBY720925 ILT720925:ILU720925 IVP720925:IVQ720925 JFL720925:JFM720925 JPH720925:JPI720925 JZD720925:JZE720925 KIZ720925:KJA720925 KSV720925:KSW720925 LCR720925:LCS720925 LMN720925:LMO720925 LWJ720925:LWK720925 MGF720925:MGG720925 MQB720925:MQC720925 MZX720925:MZY720925 NJT720925:NJU720925 NTP720925:NTQ720925 ODL720925:ODM720925 ONH720925:ONI720925 OXD720925:OXE720925 PGZ720925:PHA720925 PQV720925:PQW720925 QAR720925:QAS720925 QKN720925:QKO720925 QUJ720925:QUK720925 REF720925:REG720925 ROB720925:ROC720925 RXX720925:RXY720925 SHT720925:SHU720925 SRP720925:SRQ720925 TBL720925:TBM720925 TLH720925:TLI720925 TVD720925:TVE720925 UEZ720925:UFA720925 UOV720925:UOW720925 UYR720925:UYS720925 VIN720925:VIO720925 VSJ720925:VSK720925 WCF720925:WCG720925 WMB720925:WMC720925 WVX720925:WVY720925 P786461:Q786461 JL786461:JM786461 TH786461:TI786461 ADD786461:ADE786461 AMZ786461:ANA786461 AWV786461:AWW786461 BGR786461:BGS786461 BQN786461:BQO786461 CAJ786461:CAK786461 CKF786461:CKG786461 CUB786461:CUC786461 DDX786461:DDY786461 DNT786461:DNU786461 DXP786461:DXQ786461 EHL786461:EHM786461 ERH786461:ERI786461 FBD786461:FBE786461 FKZ786461:FLA786461 FUV786461:FUW786461 GER786461:GES786461 GON786461:GOO786461 GYJ786461:GYK786461 HIF786461:HIG786461 HSB786461:HSC786461 IBX786461:IBY786461 ILT786461:ILU786461 IVP786461:IVQ786461 JFL786461:JFM786461 JPH786461:JPI786461 JZD786461:JZE786461 KIZ786461:KJA786461 KSV786461:KSW786461 LCR786461:LCS786461 LMN786461:LMO786461 LWJ786461:LWK786461 MGF786461:MGG786461 MQB786461:MQC786461 MZX786461:MZY786461 NJT786461:NJU786461 NTP786461:NTQ786461 ODL786461:ODM786461 ONH786461:ONI786461 OXD786461:OXE786461 PGZ786461:PHA786461 PQV786461:PQW786461 QAR786461:QAS786461 QKN786461:QKO786461 QUJ786461:QUK786461 REF786461:REG786461 ROB786461:ROC786461 RXX786461:RXY786461 SHT786461:SHU786461 SRP786461:SRQ786461 TBL786461:TBM786461 TLH786461:TLI786461 TVD786461:TVE786461 UEZ786461:UFA786461 UOV786461:UOW786461 UYR786461:UYS786461 VIN786461:VIO786461 VSJ786461:VSK786461 WCF786461:WCG786461 WMB786461:WMC786461 WVX786461:WVY786461 P851997:Q851997 JL851997:JM851997 TH851997:TI851997 ADD851997:ADE851997 AMZ851997:ANA851997 AWV851997:AWW851997 BGR851997:BGS851997 BQN851997:BQO851997 CAJ851997:CAK851997 CKF851997:CKG851997 CUB851997:CUC851997 DDX851997:DDY851997 DNT851997:DNU851997 DXP851997:DXQ851997 EHL851997:EHM851997 ERH851997:ERI851997 FBD851997:FBE851997 FKZ851997:FLA851997 FUV851997:FUW851997 GER851997:GES851997 GON851997:GOO851997 GYJ851997:GYK851997 HIF851997:HIG851997 HSB851997:HSC851997 IBX851997:IBY851997 ILT851997:ILU851997 IVP851997:IVQ851997 JFL851997:JFM851997 JPH851997:JPI851997 JZD851997:JZE851997 KIZ851997:KJA851997 KSV851997:KSW851997 LCR851997:LCS851997 LMN851997:LMO851997 LWJ851997:LWK851997 MGF851997:MGG851997 MQB851997:MQC851997 MZX851997:MZY851997 NJT851997:NJU851997 NTP851997:NTQ851997 ODL851997:ODM851997 ONH851997:ONI851997 OXD851997:OXE851997 PGZ851997:PHA851997 PQV851997:PQW851997 QAR851997:QAS851997 QKN851997:QKO851997 QUJ851997:QUK851997 REF851997:REG851997 ROB851997:ROC851997 RXX851997:RXY851997 SHT851997:SHU851997 SRP851997:SRQ851997 TBL851997:TBM851997 TLH851997:TLI851997 TVD851997:TVE851997 UEZ851997:UFA851997 UOV851997:UOW851997 UYR851997:UYS851997 VIN851997:VIO851997 VSJ851997:VSK851997 WCF851997:WCG851997 WMB851997:WMC851997 WVX851997:WVY851997 P917533:Q917533 JL917533:JM917533 TH917533:TI917533 ADD917533:ADE917533 AMZ917533:ANA917533 AWV917533:AWW917533 BGR917533:BGS917533 BQN917533:BQO917533 CAJ917533:CAK917533 CKF917533:CKG917533 CUB917533:CUC917533 DDX917533:DDY917533 DNT917533:DNU917533 DXP917533:DXQ917533 EHL917533:EHM917533 ERH917533:ERI917533 FBD917533:FBE917533 FKZ917533:FLA917533 FUV917533:FUW917533 GER917533:GES917533 GON917533:GOO917533 GYJ917533:GYK917533 HIF917533:HIG917533 HSB917533:HSC917533 IBX917533:IBY917533 ILT917533:ILU917533 IVP917533:IVQ917533 JFL917533:JFM917533 JPH917533:JPI917533 JZD917533:JZE917533 KIZ917533:KJA917533 KSV917533:KSW917533 LCR917533:LCS917533 LMN917533:LMO917533 LWJ917533:LWK917533 MGF917533:MGG917533 MQB917533:MQC917533 MZX917533:MZY917533 NJT917533:NJU917533 NTP917533:NTQ917533 ODL917533:ODM917533 ONH917533:ONI917533 OXD917533:OXE917533 PGZ917533:PHA917533 PQV917533:PQW917533 QAR917533:QAS917533 QKN917533:QKO917533 QUJ917533:QUK917533 REF917533:REG917533 ROB917533:ROC917533 RXX917533:RXY917533 SHT917533:SHU917533 SRP917533:SRQ917533 TBL917533:TBM917533 TLH917533:TLI917533 TVD917533:TVE917533 UEZ917533:UFA917533 UOV917533:UOW917533 UYR917533:UYS917533 VIN917533:VIO917533 VSJ917533:VSK917533 WCF917533:WCG917533 WMB917533:WMC917533 WVX917533:WVY917533 P983069:Q983069 JL983069:JM983069 TH983069:TI983069 ADD983069:ADE983069 AMZ983069:ANA983069 AWV983069:AWW983069 BGR983069:BGS983069 BQN983069:BQO983069 CAJ983069:CAK983069 CKF983069:CKG983069 CUB983069:CUC983069 DDX983069:DDY983069 DNT983069:DNU983069 DXP983069:DXQ983069 EHL983069:EHM983069 ERH983069:ERI983069 FBD983069:FBE983069 FKZ983069:FLA983069 FUV983069:FUW983069 GER983069:GES983069 GON983069:GOO983069 GYJ983069:GYK983069 HIF983069:HIG983069 HSB983069:HSC983069 IBX983069:IBY983069 ILT983069:ILU983069 IVP983069:IVQ983069 JFL983069:JFM983069 JPH983069:JPI983069 JZD983069:JZE983069 KIZ983069:KJA983069 KSV983069:KSW983069 LCR983069:LCS983069 LMN983069:LMO983069 LWJ983069:LWK983069 MGF983069:MGG983069 MQB983069:MQC983069 MZX983069:MZY983069 NJT983069:NJU983069 NTP983069:NTQ983069 ODL983069:ODM983069 ONH983069:ONI983069 OXD983069:OXE983069 PGZ983069:PHA983069 PQV983069:PQW983069 QAR983069:QAS983069 QKN983069:QKO983069 QUJ983069:QUK983069 REF983069:REG983069 ROB983069:ROC983069 RXX983069:RXY983069 SHT983069:SHU983069 SRP983069:SRQ983069 TBL983069:TBM983069 TLH983069:TLI983069 TVD983069:TVE983069 UEZ983069:UFA983069 UOV983069:UOW983069 UYR983069:UYS983069 VIN983069:VIO983069 VSJ983069:VSK983069 WCF983069:WCG983069 WMB983069:WMC983069 WVX983069:WVY983069 P20:Q20 JL20:JM20 TH20:TI20 ADD20:ADE20 AMZ20:ANA20 AWV20:AWW20 BGR20:BGS20 BQN20:BQO20 CAJ20:CAK20 CKF20:CKG20 CUB20:CUC20 DDX20:DDY20 DNT20:DNU20 DXP20:DXQ20 EHL20:EHM20 ERH20:ERI20 FBD20:FBE20 FKZ20:FLA20 FUV20:FUW20 GER20:GES20 GON20:GOO20 GYJ20:GYK20 HIF20:HIG20 HSB20:HSC20 IBX20:IBY20 ILT20:ILU20 IVP20:IVQ20 JFL20:JFM20 JPH20:JPI20 JZD20:JZE20 KIZ20:KJA20 KSV20:KSW20 LCR20:LCS20 LMN20:LMO20 LWJ20:LWK20 MGF20:MGG20 MQB20:MQC20 MZX20:MZY20 NJT20:NJU20 NTP20:NTQ20 ODL20:ODM20 ONH20:ONI20 OXD20:OXE20 PGZ20:PHA20 PQV20:PQW20 QAR20:QAS20 QKN20:QKO20 QUJ20:QUK20 REF20:REG20 ROB20:ROC20 RXX20:RXY20 SHT20:SHU20 SRP20:SRQ20 TBL20:TBM20 TLH20:TLI20 TVD20:TVE20 UEZ20:UFA20 UOV20:UOW20 UYR20:UYS20 VIN20:VIO20 VSJ20:VSK20 WCF20:WCG20 WMB20:WMC20 WVX20:WVY20 P65563:Q65563 JL65563:JM65563 TH65563:TI65563 ADD65563:ADE65563 AMZ65563:ANA65563 AWV65563:AWW65563 BGR65563:BGS65563 BQN65563:BQO65563 CAJ65563:CAK65563 CKF65563:CKG65563 CUB65563:CUC65563 DDX65563:DDY65563 DNT65563:DNU65563 DXP65563:DXQ65563 EHL65563:EHM65563 ERH65563:ERI65563 FBD65563:FBE65563 FKZ65563:FLA65563 FUV65563:FUW65563 GER65563:GES65563 GON65563:GOO65563 GYJ65563:GYK65563 HIF65563:HIG65563 HSB65563:HSC65563 IBX65563:IBY65563 ILT65563:ILU65563 IVP65563:IVQ65563 JFL65563:JFM65563 JPH65563:JPI65563 JZD65563:JZE65563 KIZ65563:KJA65563 KSV65563:KSW65563 LCR65563:LCS65563 LMN65563:LMO65563 LWJ65563:LWK65563 MGF65563:MGG65563 MQB65563:MQC65563 MZX65563:MZY65563 NJT65563:NJU65563 NTP65563:NTQ65563 ODL65563:ODM65563 ONH65563:ONI65563 OXD65563:OXE65563 PGZ65563:PHA65563 PQV65563:PQW65563 QAR65563:QAS65563 QKN65563:QKO65563 QUJ65563:QUK65563 REF65563:REG65563 ROB65563:ROC65563 RXX65563:RXY65563 SHT65563:SHU65563 SRP65563:SRQ65563 TBL65563:TBM65563 TLH65563:TLI65563 TVD65563:TVE65563 UEZ65563:UFA65563 UOV65563:UOW65563 UYR65563:UYS65563 VIN65563:VIO65563 VSJ65563:VSK65563 WCF65563:WCG65563 WMB65563:WMC65563 WVX65563:WVY65563 P131099:Q131099 JL131099:JM131099 TH131099:TI131099 ADD131099:ADE131099 AMZ131099:ANA131099 AWV131099:AWW131099 BGR131099:BGS131099 BQN131099:BQO131099 CAJ131099:CAK131099 CKF131099:CKG131099 CUB131099:CUC131099 DDX131099:DDY131099 DNT131099:DNU131099 DXP131099:DXQ131099 EHL131099:EHM131099 ERH131099:ERI131099 FBD131099:FBE131099 FKZ131099:FLA131099 FUV131099:FUW131099 GER131099:GES131099 GON131099:GOO131099 GYJ131099:GYK131099 HIF131099:HIG131099 HSB131099:HSC131099 IBX131099:IBY131099 ILT131099:ILU131099 IVP131099:IVQ131099 JFL131099:JFM131099 JPH131099:JPI131099 JZD131099:JZE131099 KIZ131099:KJA131099 KSV131099:KSW131099 LCR131099:LCS131099 LMN131099:LMO131099 LWJ131099:LWK131099 MGF131099:MGG131099 MQB131099:MQC131099 MZX131099:MZY131099 NJT131099:NJU131099 NTP131099:NTQ131099 ODL131099:ODM131099 ONH131099:ONI131099 OXD131099:OXE131099 PGZ131099:PHA131099 PQV131099:PQW131099 QAR131099:QAS131099 QKN131099:QKO131099 QUJ131099:QUK131099 REF131099:REG131099 ROB131099:ROC131099 RXX131099:RXY131099 SHT131099:SHU131099 SRP131099:SRQ131099 TBL131099:TBM131099 TLH131099:TLI131099 TVD131099:TVE131099 UEZ131099:UFA131099 UOV131099:UOW131099 UYR131099:UYS131099 VIN131099:VIO131099 VSJ131099:VSK131099 WCF131099:WCG131099 WMB131099:WMC131099 WVX131099:WVY131099 P196635:Q196635 JL196635:JM196635 TH196635:TI196635 ADD196635:ADE196635 AMZ196635:ANA196635 AWV196635:AWW196635 BGR196635:BGS196635 BQN196635:BQO196635 CAJ196635:CAK196635 CKF196635:CKG196635 CUB196635:CUC196635 DDX196635:DDY196635 DNT196635:DNU196635 DXP196635:DXQ196635 EHL196635:EHM196635 ERH196635:ERI196635 FBD196635:FBE196635 FKZ196635:FLA196635 FUV196635:FUW196635 GER196635:GES196635 GON196635:GOO196635 GYJ196635:GYK196635 HIF196635:HIG196635 HSB196635:HSC196635 IBX196635:IBY196635 ILT196635:ILU196635 IVP196635:IVQ196635 JFL196635:JFM196635 JPH196635:JPI196635 JZD196635:JZE196635 KIZ196635:KJA196635 KSV196635:KSW196635 LCR196635:LCS196635 LMN196635:LMO196635 LWJ196635:LWK196635 MGF196635:MGG196635 MQB196635:MQC196635 MZX196635:MZY196635 NJT196635:NJU196635 NTP196635:NTQ196635 ODL196635:ODM196635 ONH196635:ONI196635 OXD196635:OXE196635 PGZ196635:PHA196635 PQV196635:PQW196635 QAR196635:QAS196635 QKN196635:QKO196635 QUJ196635:QUK196635 REF196635:REG196635 ROB196635:ROC196635 RXX196635:RXY196635 SHT196635:SHU196635 SRP196635:SRQ196635 TBL196635:TBM196635 TLH196635:TLI196635 TVD196635:TVE196635 UEZ196635:UFA196635 UOV196635:UOW196635 UYR196635:UYS196635 VIN196635:VIO196635 VSJ196635:VSK196635 WCF196635:WCG196635 WMB196635:WMC196635 WVX196635:WVY196635 P262171:Q262171 JL262171:JM262171 TH262171:TI262171 ADD262171:ADE262171 AMZ262171:ANA262171 AWV262171:AWW262171 BGR262171:BGS262171 BQN262171:BQO262171 CAJ262171:CAK262171 CKF262171:CKG262171 CUB262171:CUC262171 DDX262171:DDY262171 DNT262171:DNU262171 DXP262171:DXQ262171 EHL262171:EHM262171 ERH262171:ERI262171 FBD262171:FBE262171 FKZ262171:FLA262171 FUV262171:FUW262171 GER262171:GES262171 GON262171:GOO262171 GYJ262171:GYK262171 HIF262171:HIG262171 HSB262171:HSC262171 IBX262171:IBY262171 ILT262171:ILU262171 IVP262171:IVQ262171 JFL262171:JFM262171 JPH262171:JPI262171 JZD262171:JZE262171 KIZ262171:KJA262171 KSV262171:KSW262171 LCR262171:LCS262171 LMN262171:LMO262171 LWJ262171:LWK262171 MGF262171:MGG262171 MQB262171:MQC262171 MZX262171:MZY262171 NJT262171:NJU262171 NTP262171:NTQ262171 ODL262171:ODM262171 ONH262171:ONI262171 OXD262171:OXE262171 PGZ262171:PHA262171 PQV262171:PQW262171 QAR262171:QAS262171 QKN262171:QKO262171 QUJ262171:QUK262171 REF262171:REG262171 ROB262171:ROC262171 RXX262171:RXY262171 SHT262171:SHU262171 SRP262171:SRQ262171 TBL262171:TBM262171 TLH262171:TLI262171 TVD262171:TVE262171 UEZ262171:UFA262171 UOV262171:UOW262171 UYR262171:UYS262171 VIN262171:VIO262171 VSJ262171:VSK262171 WCF262171:WCG262171 WMB262171:WMC262171 WVX262171:WVY262171 P327707:Q327707 JL327707:JM327707 TH327707:TI327707 ADD327707:ADE327707 AMZ327707:ANA327707 AWV327707:AWW327707 BGR327707:BGS327707 BQN327707:BQO327707 CAJ327707:CAK327707 CKF327707:CKG327707 CUB327707:CUC327707 DDX327707:DDY327707 DNT327707:DNU327707 DXP327707:DXQ327707 EHL327707:EHM327707 ERH327707:ERI327707 FBD327707:FBE327707 FKZ327707:FLA327707 FUV327707:FUW327707 GER327707:GES327707 GON327707:GOO327707 GYJ327707:GYK327707 HIF327707:HIG327707 HSB327707:HSC327707 IBX327707:IBY327707 ILT327707:ILU327707 IVP327707:IVQ327707 JFL327707:JFM327707 JPH327707:JPI327707 JZD327707:JZE327707 KIZ327707:KJA327707 KSV327707:KSW327707 LCR327707:LCS327707 LMN327707:LMO327707 LWJ327707:LWK327707 MGF327707:MGG327707 MQB327707:MQC327707 MZX327707:MZY327707 NJT327707:NJU327707 NTP327707:NTQ327707 ODL327707:ODM327707 ONH327707:ONI327707 OXD327707:OXE327707 PGZ327707:PHA327707 PQV327707:PQW327707 QAR327707:QAS327707 QKN327707:QKO327707 QUJ327707:QUK327707 REF327707:REG327707 ROB327707:ROC327707 RXX327707:RXY327707 SHT327707:SHU327707 SRP327707:SRQ327707 TBL327707:TBM327707 TLH327707:TLI327707 TVD327707:TVE327707 UEZ327707:UFA327707 UOV327707:UOW327707 UYR327707:UYS327707 VIN327707:VIO327707 VSJ327707:VSK327707 WCF327707:WCG327707 WMB327707:WMC327707 WVX327707:WVY327707 P393243:Q393243 JL393243:JM393243 TH393243:TI393243 ADD393243:ADE393243 AMZ393243:ANA393243 AWV393243:AWW393243 BGR393243:BGS393243 BQN393243:BQO393243 CAJ393243:CAK393243 CKF393243:CKG393243 CUB393243:CUC393243 DDX393243:DDY393243 DNT393243:DNU393243 DXP393243:DXQ393243 EHL393243:EHM393243 ERH393243:ERI393243 FBD393243:FBE393243 FKZ393243:FLA393243 FUV393243:FUW393243 GER393243:GES393243 GON393243:GOO393243 GYJ393243:GYK393243 HIF393243:HIG393243 HSB393243:HSC393243 IBX393243:IBY393243 ILT393243:ILU393243 IVP393243:IVQ393243 JFL393243:JFM393243 JPH393243:JPI393243 JZD393243:JZE393243 KIZ393243:KJA393243 KSV393243:KSW393243 LCR393243:LCS393243 LMN393243:LMO393243 LWJ393243:LWK393243 MGF393243:MGG393243 MQB393243:MQC393243 MZX393243:MZY393243 NJT393243:NJU393243 NTP393243:NTQ393243 ODL393243:ODM393243 ONH393243:ONI393243 OXD393243:OXE393243 PGZ393243:PHA393243 PQV393243:PQW393243 QAR393243:QAS393243 QKN393243:QKO393243 QUJ393243:QUK393243 REF393243:REG393243 ROB393243:ROC393243 RXX393243:RXY393243 SHT393243:SHU393243 SRP393243:SRQ393243 TBL393243:TBM393243 TLH393243:TLI393243 TVD393243:TVE393243 UEZ393243:UFA393243 UOV393243:UOW393243 UYR393243:UYS393243 VIN393243:VIO393243 VSJ393243:VSK393243 WCF393243:WCG393243 WMB393243:WMC393243 WVX393243:WVY393243 P458779:Q458779 JL458779:JM458779 TH458779:TI458779 ADD458779:ADE458779 AMZ458779:ANA458779 AWV458779:AWW458779 BGR458779:BGS458779 BQN458779:BQO458779 CAJ458779:CAK458779 CKF458779:CKG458779 CUB458779:CUC458779 DDX458779:DDY458779 DNT458779:DNU458779 DXP458779:DXQ458779 EHL458779:EHM458779 ERH458779:ERI458779 FBD458779:FBE458779 FKZ458779:FLA458779 FUV458779:FUW458779 GER458779:GES458779 GON458779:GOO458779 GYJ458779:GYK458779 HIF458779:HIG458779 HSB458779:HSC458779 IBX458779:IBY458779 ILT458779:ILU458779 IVP458779:IVQ458779 JFL458779:JFM458779 JPH458779:JPI458779 JZD458779:JZE458779 KIZ458779:KJA458779 KSV458779:KSW458779 LCR458779:LCS458779 LMN458779:LMO458779 LWJ458779:LWK458779 MGF458779:MGG458779 MQB458779:MQC458779 MZX458779:MZY458779 NJT458779:NJU458779 NTP458779:NTQ458779 ODL458779:ODM458779 ONH458779:ONI458779 OXD458779:OXE458779 PGZ458779:PHA458779 PQV458779:PQW458779 QAR458779:QAS458779 QKN458779:QKO458779 QUJ458779:QUK458779 REF458779:REG458779 ROB458779:ROC458779 RXX458779:RXY458779 SHT458779:SHU458779 SRP458779:SRQ458779 TBL458779:TBM458779 TLH458779:TLI458779 TVD458779:TVE458779 UEZ458779:UFA458779 UOV458779:UOW458779 UYR458779:UYS458779 VIN458779:VIO458779 VSJ458779:VSK458779 WCF458779:WCG458779 WMB458779:WMC458779 WVX458779:WVY458779 P524315:Q524315 JL524315:JM524315 TH524315:TI524315 ADD524315:ADE524315 AMZ524315:ANA524315 AWV524315:AWW524315 BGR524315:BGS524315 BQN524315:BQO524315 CAJ524315:CAK524315 CKF524315:CKG524315 CUB524315:CUC524315 DDX524315:DDY524315 DNT524315:DNU524315 DXP524315:DXQ524315 EHL524315:EHM524315 ERH524315:ERI524315 FBD524315:FBE524315 FKZ524315:FLA524315 FUV524315:FUW524315 GER524315:GES524315 GON524315:GOO524315 GYJ524315:GYK524315 HIF524315:HIG524315 HSB524315:HSC524315 IBX524315:IBY524315 ILT524315:ILU524315 IVP524315:IVQ524315 JFL524315:JFM524315 JPH524315:JPI524315 JZD524315:JZE524315 KIZ524315:KJA524315 KSV524315:KSW524315 LCR524315:LCS524315 LMN524315:LMO524315 LWJ524315:LWK524315 MGF524315:MGG524315 MQB524315:MQC524315 MZX524315:MZY524315 NJT524315:NJU524315 NTP524315:NTQ524315 ODL524315:ODM524315 ONH524315:ONI524315 OXD524315:OXE524315 PGZ524315:PHA524315 PQV524315:PQW524315 QAR524315:QAS524315 QKN524315:QKO524315 QUJ524315:QUK524315 REF524315:REG524315 ROB524315:ROC524315 RXX524315:RXY524315 SHT524315:SHU524315 SRP524315:SRQ524315 TBL524315:TBM524315 TLH524315:TLI524315 TVD524315:TVE524315 UEZ524315:UFA524315 UOV524315:UOW524315 UYR524315:UYS524315 VIN524315:VIO524315 VSJ524315:VSK524315 WCF524315:WCG524315 WMB524315:WMC524315 WVX524315:WVY524315 P589851:Q589851 JL589851:JM589851 TH589851:TI589851 ADD589851:ADE589851 AMZ589851:ANA589851 AWV589851:AWW589851 BGR589851:BGS589851 BQN589851:BQO589851 CAJ589851:CAK589851 CKF589851:CKG589851 CUB589851:CUC589851 DDX589851:DDY589851 DNT589851:DNU589851 DXP589851:DXQ589851 EHL589851:EHM589851 ERH589851:ERI589851 FBD589851:FBE589851 FKZ589851:FLA589851 FUV589851:FUW589851 GER589851:GES589851 GON589851:GOO589851 GYJ589851:GYK589851 HIF589851:HIG589851 HSB589851:HSC589851 IBX589851:IBY589851 ILT589851:ILU589851 IVP589851:IVQ589851 JFL589851:JFM589851 JPH589851:JPI589851 JZD589851:JZE589851 KIZ589851:KJA589851 KSV589851:KSW589851 LCR589851:LCS589851 LMN589851:LMO589851 LWJ589851:LWK589851 MGF589851:MGG589851 MQB589851:MQC589851 MZX589851:MZY589851 NJT589851:NJU589851 NTP589851:NTQ589851 ODL589851:ODM589851 ONH589851:ONI589851 OXD589851:OXE589851 PGZ589851:PHA589851 PQV589851:PQW589851 QAR589851:QAS589851 QKN589851:QKO589851 QUJ589851:QUK589851 REF589851:REG589851 ROB589851:ROC589851 RXX589851:RXY589851 SHT589851:SHU589851 SRP589851:SRQ589851 TBL589851:TBM589851 TLH589851:TLI589851 TVD589851:TVE589851 UEZ589851:UFA589851 UOV589851:UOW589851 UYR589851:UYS589851 VIN589851:VIO589851 VSJ589851:VSK589851 WCF589851:WCG589851 WMB589851:WMC589851 WVX589851:WVY589851 P655387:Q655387 JL655387:JM655387 TH655387:TI655387 ADD655387:ADE655387 AMZ655387:ANA655387 AWV655387:AWW655387 BGR655387:BGS655387 BQN655387:BQO655387 CAJ655387:CAK655387 CKF655387:CKG655387 CUB655387:CUC655387 DDX655387:DDY655387 DNT655387:DNU655387 DXP655387:DXQ655387 EHL655387:EHM655387 ERH655387:ERI655387 FBD655387:FBE655387 FKZ655387:FLA655387 FUV655387:FUW655387 GER655387:GES655387 GON655387:GOO655387 GYJ655387:GYK655387 HIF655387:HIG655387 HSB655387:HSC655387 IBX655387:IBY655387 ILT655387:ILU655387 IVP655387:IVQ655387 JFL655387:JFM655387 JPH655387:JPI655387 JZD655387:JZE655387 KIZ655387:KJA655387 KSV655387:KSW655387 LCR655387:LCS655387 LMN655387:LMO655387 LWJ655387:LWK655387 MGF655387:MGG655387 MQB655387:MQC655387 MZX655387:MZY655387 NJT655387:NJU655387 NTP655387:NTQ655387 ODL655387:ODM655387 ONH655387:ONI655387 OXD655387:OXE655387 PGZ655387:PHA655387 PQV655387:PQW655387 QAR655387:QAS655387 QKN655387:QKO655387 QUJ655387:QUK655387 REF655387:REG655387 ROB655387:ROC655387 RXX655387:RXY655387 SHT655387:SHU655387 SRP655387:SRQ655387 TBL655387:TBM655387 TLH655387:TLI655387 TVD655387:TVE655387 UEZ655387:UFA655387 UOV655387:UOW655387 UYR655387:UYS655387 VIN655387:VIO655387 VSJ655387:VSK655387 WCF655387:WCG655387 WMB655387:WMC655387 WVX655387:WVY655387 P720923:Q720923 JL720923:JM720923 TH720923:TI720923 ADD720923:ADE720923 AMZ720923:ANA720923 AWV720923:AWW720923 BGR720923:BGS720923 BQN720923:BQO720923 CAJ720923:CAK720923 CKF720923:CKG720923 CUB720923:CUC720923 DDX720923:DDY720923 DNT720923:DNU720923 DXP720923:DXQ720923 EHL720923:EHM720923 ERH720923:ERI720923 FBD720923:FBE720923 FKZ720923:FLA720923 FUV720923:FUW720923 GER720923:GES720923 GON720923:GOO720923 GYJ720923:GYK720923 HIF720923:HIG720923 HSB720923:HSC720923 IBX720923:IBY720923 ILT720923:ILU720923 IVP720923:IVQ720923 JFL720923:JFM720923 JPH720923:JPI720923 JZD720923:JZE720923 KIZ720923:KJA720923 KSV720923:KSW720923 LCR720923:LCS720923 LMN720923:LMO720923 LWJ720923:LWK720923 MGF720923:MGG720923 MQB720923:MQC720923 MZX720923:MZY720923 NJT720923:NJU720923 NTP720923:NTQ720923 ODL720923:ODM720923 ONH720923:ONI720923 OXD720923:OXE720923 PGZ720923:PHA720923 PQV720923:PQW720923 QAR720923:QAS720923 QKN720923:QKO720923 QUJ720923:QUK720923 REF720923:REG720923 ROB720923:ROC720923 RXX720923:RXY720923 SHT720923:SHU720923 SRP720923:SRQ720923 TBL720923:TBM720923 TLH720923:TLI720923 TVD720923:TVE720923 UEZ720923:UFA720923 UOV720923:UOW720923 UYR720923:UYS720923 VIN720923:VIO720923 VSJ720923:VSK720923 WCF720923:WCG720923 WMB720923:WMC720923 WVX720923:WVY720923 P786459:Q786459 JL786459:JM786459 TH786459:TI786459 ADD786459:ADE786459 AMZ786459:ANA786459 AWV786459:AWW786459 BGR786459:BGS786459 BQN786459:BQO786459 CAJ786459:CAK786459 CKF786459:CKG786459 CUB786459:CUC786459 DDX786459:DDY786459 DNT786459:DNU786459 DXP786459:DXQ786459 EHL786459:EHM786459 ERH786459:ERI786459 FBD786459:FBE786459 FKZ786459:FLA786459 FUV786459:FUW786459 GER786459:GES786459 GON786459:GOO786459 GYJ786459:GYK786459 HIF786459:HIG786459 HSB786459:HSC786459 IBX786459:IBY786459 ILT786459:ILU786459 IVP786459:IVQ786459 JFL786459:JFM786459 JPH786459:JPI786459 JZD786459:JZE786459 KIZ786459:KJA786459 KSV786459:KSW786459 LCR786459:LCS786459 LMN786459:LMO786459 LWJ786459:LWK786459 MGF786459:MGG786459 MQB786459:MQC786459 MZX786459:MZY786459 NJT786459:NJU786459 NTP786459:NTQ786459 ODL786459:ODM786459 ONH786459:ONI786459 OXD786459:OXE786459 PGZ786459:PHA786459 PQV786459:PQW786459 QAR786459:QAS786459 QKN786459:QKO786459 QUJ786459:QUK786459 REF786459:REG786459 ROB786459:ROC786459 RXX786459:RXY786459 SHT786459:SHU786459 SRP786459:SRQ786459 TBL786459:TBM786459 TLH786459:TLI786459 TVD786459:TVE786459 UEZ786459:UFA786459 UOV786459:UOW786459 UYR786459:UYS786459 VIN786459:VIO786459 VSJ786459:VSK786459 WCF786459:WCG786459 WMB786459:WMC786459 WVX786459:WVY786459 P851995:Q851995 JL851995:JM851995 TH851995:TI851995 ADD851995:ADE851995 AMZ851995:ANA851995 AWV851995:AWW851995 BGR851995:BGS851995 BQN851995:BQO851995 CAJ851995:CAK851995 CKF851995:CKG851995 CUB851995:CUC851995 DDX851995:DDY851995 DNT851995:DNU851995 DXP851995:DXQ851995 EHL851995:EHM851995 ERH851995:ERI851995 FBD851995:FBE851995 FKZ851995:FLA851995 FUV851995:FUW851995 GER851995:GES851995 GON851995:GOO851995 GYJ851995:GYK851995 HIF851995:HIG851995 HSB851995:HSC851995 IBX851995:IBY851995 ILT851995:ILU851995 IVP851995:IVQ851995 JFL851995:JFM851995 JPH851995:JPI851995 JZD851995:JZE851995 KIZ851995:KJA851995 KSV851995:KSW851995 LCR851995:LCS851995 LMN851995:LMO851995 LWJ851995:LWK851995 MGF851995:MGG851995 MQB851995:MQC851995 MZX851995:MZY851995 NJT851995:NJU851995 NTP851995:NTQ851995 ODL851995:ODM851995 ONH851995:ONI851995 OXD851995:OXE851995 PGZ851995:PHA851995 PQV851995:PQW851995 QAR851995:QAS851995 QKN851995:QKO851995 QUJ851995:QUK851995 REF851995:REG851995 ROB851995:ROC851995 RXX851995:RXY851995 SHT851995:SHU851995 SRP851995:SRQ851995 TBL851995:TBM851995 TLH851995:TLI851995 TVD851995:TVE851995 UEZ851995:UFA851995 UOV851995:UOW851995 UYR851995:UYS851995 VIN851995:VIO851995 VSJ851995:VSK851995 WCF851995:WCG851995 WMB851995:WMC851995 WVX851995:WVY851995 P917531:Q917531 JL917531:JM917531 TH917531:TI917531 ADD917531:ADE917531 AMZ917531:ANA917531 AWV917531:AWW917531 BGR917531:BGS917531 BQN917531:BQO917531 CAJ917531:CAK917531 CKF917531:CKG917531 CUB917531:CUC917531 DDX917531:DDY917531 DNT917531:DNU917531 DXP917531:DXQ917531 EHL917531:EHM917531 ERH917531:ERI917531 FBD917531:FBE917531 FKZ917531:FLA917531 FUV917531:FUW917531 GER917531:GES917531 GON917531:GOO917531 GYJ917531:GYK917531 HIF917531:HIG917531 HSB917531:HSC917531 IBX917531:IBY917531 ILT917531:ILU917531 IVP917531:IVQ917531 JFL917531:JFM917531 JPH917531:JPI917531 JZD917531:JZE917531 KIZ917531:KJA917531 KSV917531:KSW917531 LCR917531:LCS917531 LMN917531:LMO917531 LWJ917531:LWK917531 MGF917531:MGG917531 MQB917531:MQC917531 MZX917531:MZY917531 NJT917531:NJU917531 NTP917531:NTQ917531 ODL917531:ODM917531 ONH917531:ONI917531 OXD917531:OXE917531 PGZ917531:PHA917531 PQV917531:PQW917531 QAR917531:QAS917531 QKN917531:QKO917531 QUJ917531:QUK917531 REF917531:REG917531 ROB917531:ROC917531 RXX917531:RXY917531 SHT917531:SHU917531 SRP917531:SRQ917531 TBL917531:TBM917531 TLH917531:TLI917531 TVD917531:TVE917531 UEZ917531:UFA917531 UOV917531:UOW917531 UYR917531:UYS917531 VIN917531:VIO917531 VSJ917531:VSK917531 WCF917531:WCG917531 WMB917531:WMC917531 WVX917531:WVY917531 P983067:Q983067 JL983067:JM983067 TH983067:TI983067 ADD983067:ADE983067 AMZ983067:ANA983067 AWV983067:AWW983067 BGR983067:BGS983067 BQN983067:BQO983067 CAJ983067:CAK983067 CKF983067:CKG983067 CUB983067:CUC983067 DDX983067:DDY983067 DNT983067:DNU983067 DXP983067:DXQ983067 EHL983067:EHM983067 ERH983067:ERI983067 FBD983067:FBE983067 FKZ983067:FLA983067 FUV983067:FUW983067 GER983067:GES983067 GON983067:GOO983067 GYJ983067:GYK983067 HIF983067:HIG983067 HSB983067:HSC983067 IBX983067:IBY983067 ILT983067:ILU983067 IVP983067:IVQ983067 JFL983067:JFM983067 JPH983067:JPI983067 JZD983067:JZE983067 KIZ983067:KJA983067 KSV983067:KSW983067 LCR983067:LCS983067 LMN983067:LMO983067 LWJ983067:LWK983067 MGF983067:MGG983067 MQB983067:MQC983067 MZX983067:MZY983067 NJT983067:NJU983067 NTP983067:NTQ983067 ODL983067:ODM983067 ONH983067:ONI983067 OXD983067:OXE983067 PGZ983067:PHA983067 PQV983067:PQW983067 QAR983067:QAS983067 QKN983067:QKO983067 QUJ983067:QUK983067 REF983067:REG983067 ROB983067:ROC983067 RXX983067:RXY983067 SHT983067:SHU983067 SRP983067:SRQ983067 TBL983067:TBM983067 TLH983067:TLI983067 TVD983067:TVE983067 UEZ983067:UFA983067 UOV983067:UOW983067 UYR983067:UYS983067 VIN983067:VIO983067 VSJ983067:VSK983067 WCF983067:WCG983067 WMB983067:WMC983067 WVX983067:WVY983067 F20:G20 JB20:JC20 SX20:SY20 ACT20:ACU20 AMP20:AMQ20 AWL20:AWM20 BGH20:BGI20 BQD20:BQE20 BZZ20:CAA20 CJV20:CJW20 CTR20:CTS20 DDN20:DDO20 DNJ20:DNK20 DXF20:DXG20 EHB20:EHC20 EQX20:EQY20 FAT20:FAU20 FKP20:FKQ20 FUL20:FUM20 GEH20:GEI20 GOD20:GOE20 GXZ20:GYA20 HHV20:HHW20 HRR20:HRS20 IBN20:IBO20 ILJ20:ILK20 IVF20:IVG20 JFB20:JFC20 JOX20:JOY20 JYT20:JYU20 KIP20:KIQ20 KSL20:KSM20 LCH20:LCI20 LMD20:LME20 LVZ20:LWA20 MFV20:MFW20 MPR20:MPS20 MZN20:MZO20 NJJ20:NJK20 NTF20:NTG20 ODB20:ODC20 OMX20:OMY20 OWT20:OWU20 PGP20:PGQ20 PQL20:PQM20 QAH20:QAI20 QKD20:QKE20 QTZ20:QUA20 RDV20:RDW20 RNR20:RNS20 RXN20:RXO20 SHJ20:SHK20 SRF20:SRG20 TBB20:TBC20 TKX20:TKY20 TUT20:TUU20 UEP20:UEQ20 UOL20:UOM20 UYH20:UYI20 VID20:VIE20 VRZ20:VSA20 WBV20:WBW20 WLR20:WLS20 WVN20:WVO20 F65563:G65563 JB65563:JC65563 SX65563:SY65563 ACT65563:ACU65563 AMP65563:AMQ65563 AWL65563:AWM65563 BGH65563:BGI65563 BQD65563:BQE65563 BZZ65563:CAA65563 CJV65563:CJW65563 CTR65563:CTS65563 DDN65563:DDO65563 DNJ65563:DNK65563 DXF65563:DXG65563 EHB65563:EHC65563 EQX65563:EQY65563 FAT65563:FAU65563 FKP65563:FKQ65563 FUL65563:FUM65563 GEH65563:GEI65563 GOD65563:GOE65563 GXZ65563:GYA65563 HHV65563:HHW65563 HRR65563:HRS65563 IBN65563:IBO65563 ILJ65563:ILK65563 IVF65563:IVG65563 JFB65563:JFC65563 JOX65563:JOY65563 JYT65563:JYU65563 KIP65563:KIQ65563 KSL65563:KSM65563 LCH65563:LCI65563 LMD65563:LME65563 LVZ65563:LWA65563 MFV65563:MFW65563 MPR65563:MPS65563 MZN65563:MZO65563 NJJ65563:NJK65563 NTF65563:NTG65563 ODB65563:ODC65563 OMX65563:OMY65563 OWT65563:OWU65563 PGP65563:PGQ65563 PQL65563:PQM65563 QAH65563:QAI65563 QKD65563:QKE65563 QTZ65563:QUA65563 RDV65563:RDW65563 RNR65563:RNS65563 RXN65563:RXO65563 SHJ65563:SHK65563 SRF65563:SRG65563 TBB65563:TBC65563 TKX65563:TKY65563 TUT65563:TUU65563 UEP65563:UEQ65563 UOL65563:UOM65563 UYH65563:UYI65563 VID65563:VIE65563 VRZ65563:VSA65563 WBV65563:WBW65563 WLR65563:WLS65563 WVN65563:WVO65563 F131099:G131099 JB131099:JC131099 SX131099:SY131099 ACT131099:ACU131099 AMP131099:AMQ131099 AWL131099:AWM131099 BGH131099:BGI131099 BQD131099:BQE131099 BZZ131099:CAA131099 CJV131099:CJW131099 CTR131099:CTS131099 DDN131099:DDO131099 DNJ131099:DNK131099 DXF131099:DXG131099 EHB131099:EHC131099 EQX131099:EQY131099 FAT131099:FAU131099 FKP131099:FKQ131099 FUL131099:FUM131099 GEH131099:GEI131099 GOD131099:GOE131099 GXZ131099:GYA131099 HHV131099:HHW131099 HRR131099:HRS131099 IBN131099:IBO131099 ILJ131099:ILK131099 IVF131099:IVG131099 JFB131099:JFC131099 JOX131099:JOY131099 JYT131099:JYU131099 KIP131099:KIQ131099 KSL131099:KSM131099 LCH131099:LCI131099 LMD131099:LME131099 LVZ131099:LWA131099 MFV131099:MFW131099 MPR131099:MPS131099 MZN131099:MZO131099 NJJ131099:NJK131099 NTF131099:NTG131099 ODB131099:ODC131099 OMX131099:OMY131099 OWT131099:OWU131099 PGP131099:PGQ131099 PQL131099:PQM131099 QAH131099:QAI131099 QKD131099:QKE131099 QTZ131099:QUA131099 RDV131099:RDW131099 RNR131099:RNS131099 RXN131099:RXO131099 SHJ131099:SHK131099 SRF131099:SRG131099 TBB131099:TBC131099 TKX131099:TKY131099 TUT131099:TUU131099 UEP131099:UEQ131099 UOL131099:UOM131099 UYH131099:UYI131099 VID131099:VIE131099 VRZ131099:VSA131099 WBV131099:WBW131099 WLR131099:WLS131099 WVN131099:WVO131099 F196635:G196635 JB196635:JC196635 SX196635:SY196635 ACT196635:ACU196635 AMP196635:AMQ196635 AWL196635:AWM196635 BGH196635:BGI196635 BQD196635:BQE196635 BZZ196635:CAA196635 CJV196635:CJW196635 CTR196635:CTS196635 DDN196635:DDO196635 DNJ196635:DNK196635 DXF196635:DXG196635 EHB196635:EHC196635 EQX196635:EQY196635 FAT196635:FAU196635 FKP196635:FKQ196635 FUL196635:FUM196635 GEH196635:GEI196635 GOD196635:GOE196635 GXZ196635:GYA196635 HHV196635:HHW196635 HRR196635:HRS196635 IBN196635:IBO196635 ILJ196635:ILK196635 IVF196635:IVG196635 JFB196635:JFC196635 JOX196635:JOY196635 JYT196635:JYU196635 KIP196635:KIQ196635 KSL196635:KSM196635 LCH196635:LCI196635 LMD196635:LME196635 LVZ196635:LWA196635 MFV196635:MFW196635 MPR196635:MPS196635 MZN196635:MZO196635 NJJ196635:NJK196635 NTF196635:NTG196635 ODB196635:ODC196635 OMX196635:OMY196635 OWT196635:OWU196635 PGP196635:PGQ196635 PQL196635:PQM196635 QAH196635:QAI196635 QKD196635:QKE196635 QTZ196635:QUA196635 RDV196635:RDW196635 RNR196635:RNS196635 RXN196635:RXO196635 SHJ196635:SHK196635 SRF196635:SRG196635 TBB196635:TBC196635 TKX196635:TKY196635 TUT196635:TUU196635 UEP196635:UEQ196635 UOL196635:UOM196635 UYH196635:UYI196635 VID196635:VIE196635 VRZ196635:VSA196635 WBV196635:WBW196635 WLR196635:WLS196635 WVN196635:WVO196635 F262171:G262171 JB262171:JC262171 SX262171:SY262171 ACT262171:ACU262171 AMP262171:AMQ262171 AWL262171:AWM262171 BGH262171:BGI262171 BQD262171:BQE262171 BZZ262171:CAA262171 CJV262171:CJW262171 CTR262171:CTS262171 DDN262171:DDO262171 DNJ262171:DNK262171 DXF262171:DXG262171 EHB262171:EHC262171 EQX262171:EQY262171 FAT262171:FAU262171 FKP262171:FKQ262171 FUL262171:FUM262171 GEH262171:GEI262171 GOD262171:GOE262171 GXZ262171:GYA262171 HHV262171:HHW262171 HRR262171:HRS262171 IBN262171:IBO262171 ILJ262171:ILK262171 IVF262171:IVG262171 JFB262171:JFC262171 JOX262171:JOY262171 JYT262171:JYU262171 KIP262171:KIQ262171 KSL262171:KSM262171 LCH262171:LCI262171 LMD262171:LME262171 LVZ262171:LWA262171 MFV262171:MFW262171 MPR262171:MPS262171 MZN262171:MZO262171 NJJ262171:NJK262171 NTF262171:NTG262171 ODB262171:ODC262171 OMX262171:OMY262171 OWT262171:OWU262171 PGP262171:PGQ262171 PQL262171:PQM262171 QAH262171:QAI262171 QKD262171:QKE262171 QTZ262171:QUA262171 RDV262171:RDW262171 RNR262171:RNS262171 RXN262171:RXO262171 SHJ262171:SHK262171 SRF262171:SRG262171 TBB262171:TBC262171 TKX262171:TKY262171 TUT262171:TUU262171 UEP262171:UEQ262171 UOL262171:UOM262171 UYH262171:UYI262171 VID262171:VIE262171 VRZ262171:VSA262171 WBV262171:WBW262171 WLR262171:WLS262171 WVN262171:WVO262171 F327707:G327707 JB327707:JC327707 SX327707:SY327707 ACT327707:ACU327707 AMP327707:AMQ327707 AWL327707:AWM327707 BGH327707:BGI327707 BQD327707:BQE327707 BZZ327707:CAA327707 CJV327707:CJW327707 CTR327707:CTS327707 DDN327707:DDO327707 DNJ327707:DNK327707 DXF327707:DXG327707 EHB327707:EHC327707 EQX327707:EQY327707 FAT327707:FAU327707 FKP327707:FKQ327707 FUL327707:FUM327707 GEH327707:GEI327707 GOD327707:GOE327707 GXZ327707:GYA327707 HHV327707:HHW327707 HRR327707:HRS327707 IBN327707:IBO327707 ILJ327707:ILK327707 IVF327707:IVG327707 JFB327707:JFC327707 JOX327707:JOY327707 JYT327707:JYU327707 KIP327707:KIQ327707 KSL327707:KSM327707 LCH327707:LCI327707 LMD327707:LME327707 LVZ327707:LWA327707 MFV327707:MFW327707 MPR327707:MPS327707 MZN327707:MZO327707 NJJ327707:NJK327707 NTF327707:NTG327707 ODB327707:ODC327707 OMX327707:OMY327707 OWT327707:OWU327707 PGP327707:PGQ327707 PQL327707:PQM327707 QAH327707:QAI327707 QKD327707:QKE327707 QTZ327707:QUA327707 RDV327707:RDW327707 RNR327707:RNS327707 RXN327707:RXO327707 SHJ327707:SHK327707 SRF327707:SRG327707 TBB327707:TBC327707 TKX327707:TKY327707 TUT327707:TUU327707 UEP327707:UEQ327707 UOL327707:UOM327707 UYH327707:UYI327707 VID327707:VIE327707 VRZ327707:VSA327707 WBV327707:WBW327707 WLR327707:WLS327707 WVN327707:WVO327707 F393243:G393243 JB393243:JC393243 SX393243:SY393243 ACT393243:ACU393243 AMP393243:AMQ393243 AWL393243:AWM393243 BGH393243:BGI393243 BQD393243:BQE393243 BZZ393243:CAA393243 CJV393243:CJW393243 CTR393243:CTS393243 DDN393243:DDO393243 DNJ393243:DNK393243 DXF393243:DXG393243 EHB393243:EHC393243 EQX393243:EQY393243 FAT393243:FAU393243 FKP393243:FKQ393243 FUL393243:FUM393243 GEH393243:GEI393243 GOD393243:GOE393243 GXZ393243:GYA393243 HHV393243:HHW393243 HRR393243:HRS393243 IBN393243:IBO393243 ILJ393243:ILK393243 IVF393243:IVG393243 JFB393243:JFC393243 JOX393243:JOY393243 JYT393243:JYU393243 KIP393243:KIQ393243 KSL393243:KSM393243 LCH393243:LCI393243 LMD393243:LME393243 LVZ393243:LWA393243 MFV393243:MFW393243 MPR393243:MPS393243 MZN393243:MZO393243 NJJ393243:NJK393243 NTF393243:NTG393243 ODB393243:ODC393243 OMX393243:OMY393243 OWT393243:OWU393243 PGP393243:PGQ393243 PQL393243:PQM393243 QAH393243:QAI393243 QKD393243:QKE393243 QTZ393243:QUA393243 RDV393243:RDW393243 RNR393243:RNS393243 RXN393243:RXO393243 SHJ393243:SHK393243 SRF393243:SRG393243 TBB393243:TBC393243 TKX393243:TKY393243 TUT393243:TUU393243 UEP393243:UEQ393243 UOL393243:UOM393243 UYH393243:UYI393243 VID393243:VIE393243 VRZ393243:VSA393243 WBV393243:WBW393243 WLR393243:WLS393243 WVN393243:WVO393243 F458779:G458779 JB458779:JC458779 SX458779:SY458779 ACT458779:ACU458779 AMP458779:AMQ458779 AWL458779:AWM458779 BGH458779:BGI458779 BQD458779:BQE458779 BZZ458779:CAA458779 CJV458779:CJW458779 CTR458779:CTS458779 DDN458779:DDO458779 DNJ458779:DNK458779 DXF458779:DXG458779 EHB458779:EHC458779 EQX458779:EQY458779 FAT458779:FAU458779 FKP458779:FKQ458779 FUL458779:FUM458779 GEH458779:GEI458779 GOD458779:GOE458779 GXZ458779:GYA458779 HHV458779:HHW458779 HRR458779:HRS458779 IBN458779:IBO458779 ILJ458779:ILK458779 IVF458779:IVG458779 JFB458779:JFC458779 JOX458779:JOY458779 JYT458779:JYU458779 KIP458779:KIQ458779 KSL458779:KSM458779 LCH458779:LCI458779 LMD458779:LME458779 LVZ458779:LWA458779 MFV458779:MFW458779 MPR458779:MPS458779 MZN458779:MZO458779 NJJ458779:NJK458779 NTF458779:NTG458779 ODB458779:ODC458779 OMX458779:OMY458779 OWT458779:OWU458779 PGP458779:PGQ458779 PQL458779:PQM458779 QAH458779:QAI458779 QKD458779:QKE458779 QTZ458779:QUA458779 RDV458779:RDW458779 RNR458779:RNS458779 RXN458779:RXO458779 SHJ458779:SHK458779 SRF458779:SRG458779 TBB458779:TBC458779 TKX458779:TKY458779 TUT458779:TUU458779 UEP458779:UEQ458779 UOL458779:UOM458779 UYH458779:UYI458779 VID458779:VIE458779 VRZ458779:VSA458779 WBV458779:WBW458779 WLR458779:WLS458779 WVN458779:WVO458779 F524315:G524315 JB524315:JC524315 SX524315:SY524315 ACT524315:ACU524315 AMP524315:AMQ524315 AWL524315:AWM524315 BGH524315:BGI524315 BQD524315:BQE524315 BZZ524315:CAA524315 CJV524315:CJW524315 CTR524315:CTS524315 DDN524315:DDO524315 DNJ524315:DNK524315 DXF524315:DXG524315 EHB524315:EHC524315 EQX524315:EQY524315 FAT524315:FAU524315 FKP524315:FKQ524315 FUL524315:FUM524315 GEH524315:GEI524315 GOD524315:GOE524315 GXZ524315:GYA524315 HHV524315:HHW524315 HRR524315:HRS524315 IBN524315:IBO524315 ILJ524315:ILK524315 IVF524315:IVG524315 JFB524315:JFC524315 JOX524315:JOY524315 JYT524315:JYU524315 KIP524315:KIQ524315 KSL524315:KSM524315 LCH524315:LCI524315 LMD524315:LME524315 LVZ524315:LWA524315 MFV524315:MFW524315 MPR524315:MPS524315 MZN524315:MZO524315 NJJ524315:NJK524315 NTF524315:NTG524315 ODB524315:ODC524315 OMX524315:OMY524315 OWT524315:OWU524315 PGP524315:PGQ524315 PQL524315:PQM524315 QAH524315:QAI524315 QKD524315:QKE524315 QTZ524315:QUA524315 RDV524315:RDW524315 RNR524315:RNS524315 RXN524315:RXO524315 SHJ524315:SHK524315 SRF524315:SRG524315 TBB524315:TBC524315 TKX524315:TKY524315 TUT524315:TUU524315 UEP524315:UEQ524315 UOL524315:UOM524315 UYH524315:UYI524315 VID524315:VIE524315 VRZ524315:VSA524315 WBV524315:WBW524315 WLR524315:WLS524315 WVN524315:WVO524315 F589851:G589851 JB589851:JC589851 SX589851:SY589851 ACT589851:ACU589851 AMP589851:AMQ589851 AWL589851:AWM589851 BGH589851:BGI589851 BQD589851:BQE589851 BZZ589851:CAA589851 CJV589851:CJW589851 CTR589851:CTS589851 DDN589851:DDO589851 DNJ589851:DNK589851 DXF589851:DXG589851 EHB589851:EHC589851 EQX589851:EQY589851 FAT589851:FAU589851 FKP589851:FKQ589851 FUL589851:FUM589851 GEH589851:GEI589851 GOD589851:GOE589851 GXZ589851:GYA589851 HHV589851:HHW589851 HRR589851:HRS589851 IBN589851:IBO589851 ILJ589851:ILK589851 IVF589851:IVG589851 JFB589851:JFC589851 JOX589851:JOY589851 JYT589851:JYU589851 KIP589851:KIQ589851 KSL589851:KSM589851 LCH589851:LCI589851 LMD589851:LME589851 LVZ589851:LWA589851 MFV589851:MFW589851 MPR589851:MPS589851 MZN589851:MZO589851 NJJ589851:NJK589851 NTF589851:NTG589851 ODB589851:ODC589851 OMX589851:OMY589851 OWT589851:OWU589851 PGP589851:PGQ589851 PQL589851:PQM589851 QAH589851:QAI589851 QKD589851:QKE589851 QTZ589851:QUA589851 RDV589851:RDW589851 RNR589851:RNS589851 RXN589851:RXO589851 SHJ589851:SHK589851 SRF589851:SRG589851 TBB589851:TBC589851 TKX589851:TKY589851 TUT589851:TUU589851 UEP589851:UEQ589851 UOL589851:UOM589851 UYH589851:UYI589851 VID589851:VIE589851 VRZ589851:VSA589851 WBV589851:WBW589851 WLR589851:WLS589851 WVN589851:WVO589851 F655387:G655387 JB655387:JC655387 SX655387:SY655387 ACT655387:ACU655387 AMP655387:AMQ655387 AWL655387:AWM655387 BGH655387:BGI655387 BQD655387:BQE655387 BZZ655387:CAA655387 CJV655387:CJW655387 CTR655387:CTS655387 DDN655387:DDO655387 DNJ655387:DNK655387 DXF655387:DXG655387 EHB655387:EHC655387 EQX655387:EQY655387 FAT655387:FAU655387 FKP655387:FKQ655387 FUL655387:FUM655387 GEH655387:GEI655387 GOD655387:GOE655387 GXZ655387:GYA655387 HHV655387:HHW655387 HRR655387:HRS655387 IBN655387:IBO655387 ILJ655387:ILK655387 IVF655387:IVG655387 JFB655387:JFC655387 JOX655387:JOY655387 JYT655387:JYU655387 KIP655387:KIQ655387 KSL655387:KSM655387 LCH655387:LCI655387 LMD655387:LME655387 LVZ655387:LWA655387 MFV655387:MFW655387 MPR655387:MPS655387 MZN655387:MZO655387 NJJ655387:NJK655387 NTF655387:NTG655387 ODB655387:ODC655387 OMX655387:OMY655387 OWT655387:OWU655387 PGP655387:PGQ655387 PQL655387:PQM655387 QAH655387:QAI655387 QKD655387:QKE655387 QTZ655387:QUA655387 RDV655387:RDW655387 RNR655387:RNS655387 RXN655387:RXO655387 SHJ655387:SHK655387 SRF655387:SRG655387 TBB655387:TBC655387 TKX655387:TKY655387 TUT655387:TUU655387 UEP655387:UEQ655387 UOL655387:UOM655387 UYH655387:UYI655387 VID655387:VIE655387 VRZ655387:VSA655387 WBV655387:WBW655387 WLR655387:WLS655387 WVN655387:WVO655387 F720923:G720923 JB720923:JC720923 SX720923:SY720923 ACT720923:ACU720923 AMP720923:AMQ720923 AWL720923:AWM720923 BGH720923:BGI720923 BQD720923:BQE720923 BZZ720923:CAA720923 CJV720923:CJW720923 CTR720923:CTS720923 DDN720923:DDO720923 DNJ720923:DNK720923 DXF720923:DXG720923 EHB720923:EHC720923 EQX720923:EQY720923 FAT720923:FAU720923 FKP720923:FKQ720923 FUL720923:FUM720923 GEH720923:GEI720923 GOD720923:GOE720923 GXZ720923:GYA720923 HHV720923:HHW720923 HRR720923:HRS720923 IBN720923:IBO720923 ILJ720923:ILK720923 IVF720923:IVG720923 JFB720923:JFC720923 JOX720923:JOY720923 JYT720923:JYU720923 KIP720923:KIQ720923 KSL720923:KSM720923 LCH720923:LCI720923 LMD720923:LME720923 LVZ720923:LWA720923 MFV720923:MFW720923 MPR720923:MPS720923 MZN720923:MZO720923 NJJ720923:NJK720923 NTF720923:NTG720923 ODB720923:ODC720923 OMX720923:OMY720923 OWT720923:OWU720923 PGP720923:PGQ720923 PQL720923:PQM720923 QAH720923:QAI720923 QKD720923:QKE720923 QTZ720923:QUA720923 RDV720923:RDW720923 RNR720923:RNS720923 RXN720923:RXO720923 SHJ720923:SHK720923 SRF720923:SRG720923 TBB720923:TBC720923 TKX720923:TKY720923 TUT720923:TUU720923 UEP720923:UEQ720923 UOL720923:UOM720923 UYH720923:UYI720923 VID720923:VIE720923 VRZ720923:VSA720923 WBV720923:WBW720923 WLR720923:WLS720923 WVN720923:WVO720923 F786459:G786459 JB786459:JC786459 SX786459:SY786459 ACT786459:ACU786459 AMP786459:AMQ786459 AWL786459:AWM786459 BGH786459:BGI786459 BQD786459:BQE786459 BZZ786459:CAA786459 CJV786459:CJW786459 CTR786459:CTS786459 DDN786459:DDO786459 DNJ786459:DNK786459 DXF786459:DXG786459 EHB786459:EHC786459 EQX786459:EQY786459 FAT786459:FAU786459 FKP786459:FKQ786459 FUL786459:FUM786459 GEH786459:GEI786459 GOD786459:GOE786459 GXZ786459:GYA786459 HHV786459:HHW786459 HRR786459:HRS786459 IBN786459:IBO786459 ILJ786459:ILK786459 IVF786459:IVG786459 JFB786459:JFC786459 JOX786459:JOY786459 JYT786459:JYU786459 KIP786459:KIQ786459 KSL786459:KSM786459 LCH786459:LCI786459 LMD786459:LME786459 LVZ786459:LWA786459 MFV786459:MFW786459 MPR786459:MPS786459 MZN786459:MZO786459 NJJ786459:NJK786459 NTF786459:NTG786459 ODB786459:ODC786459 OMX786459:OMY786459 OWT786459:OWU786459 PGP786459:PGQ786459 PQL786459:PQM786459 QAH786459:QAI786459 QKD786459:QKE786459 QTZ786459:QUA786459 RDV786459:RDW786459 RNR786459:RNS786459 RXN786459:RXO786459 SHJ786459:SHK786459 SRF786459:SRG786459 TBB786459:TBC786459 TKX786459:TKY786459 TUT786459:TUU786459 UEP786459:UEQ786459 UOL786459:UOM786459 UYH786459:UYI786459 VID786459:VIE786459 VRZ786459:VSA786459 WBV786459:WBW786459 WLR786459:WLS786459 WVN786459:WVO786459 F851995:G851995 JB851995:JC851995 SX851995:SY851995 ACT851995:ACU851995 AMP851995:AMQ851995 AWL851995:AWM851995 BGH851995:BGI851995 BQD851995:BQE851995 BZZ851995:CAA851995 CJV851995:CJW851995 CTR851995:CTS851995 DDN851995:DDO851995 DNJ851995:DNK851995 DXF851995:DXG851995 EHB851995:EHC851995 EQX851995:EQY851995 FAT851995:FAU851995 FKP851995:FKQ851995 FUL851995:FUM851995 GEH851995:GEI851995 GOD851995:GOE851995 GXZ851995:GYA851995 HHV851995:HHW851995 HRR851995:HRS851995 IBN851995:IBO851995 ILJ851995:ILK851995 IVF851995:IVG851995 JFB851995:JFC851995 JOX851995:JOY851995 JYT851995:JYU851995 KIP851995:KIQ851995 KSL851995:KSM851995 LCH851995:LCI851995 LMD851995:LME851995 LVZ851995:LWA851995 MFV851995:MFW851995 MPR851995:MPS851995 MZN851995:MZO851995 NJJ851995:NJK851995 NTF851995:NTG851995 ODB851995:ODC851995 OMX851995:OMY851995 OWT851995:OWU851995 PGP851995:PGQ851995 PQL851995:PQM851995 QAH851995:QAI851995 QKD851995:QKE851995 QTZ851995:QUA851995 RDV851995:RDW851995 RNR851995:RNS851995 RXN851995:RXO851995 SHJ851995:SHK851995 SRF851995:SRG851995 TBB851995:TBC851995 TKX851995:TKY851995 TUT851995:TUU851995 UEP851995:UEQ851995 UOL851995:UOM851995 UYH851995:UYI851995 VID851995:VIE851995 VRZ851995:VSA851995 WBV851995:WBW851995 WLR851995:WLS851995 WVN851995:WVO851995 F917531:G917531 JB917531:JC917531 SX917531:SY917531 ACT917531:ACU917531 AMP917531:AMQ917531 AWL917531:AWM917531 BGH917531:BGI917531 BQD917531:BQE917531 BZZ917531:CAA917531 CJV917531:CJW917531 CTR917531:CTS917531 DDN917531:DDO917531 DNJ917531:DNK917531 DXF917531:DXG917531 EHB917531:EHC917531 EQX917531:EQY917531 FAT917531:FAU917531 FKP917531:FKQ917531 FUL917531:FUM917531 GEH917531:GEI917531 GOD917531:GOE917531 GXZ917531:GYA917531 HHV917531:HHW917531 HRR917531:HRS917531 IBN917531:IBO917531 ILJ917531:ILK917531 IVF917531:IVG917531 JFB917531:JFC917531 JOX917531:JOY917531 JYT917531:JYU917531 KIP917531:KIQ917531 KSL917531:KSM917531 LCH917531:LCI917531 LMD917531:LME917531 LVZ917531:LWA917531 MFV917531:MFW917531 MPR917531:MPS917531 MZN917531:MZO917531 NJJ917531:NJK917531 NTF917531:NTG917531 ODB917531:ODC917531 OMX917531:OMY917531 OWT917531:OWU917531 PGP917531:PGQ917531 PQL917531:PQM917531 QAH917531:QAI917531 QKD917531:QKE917531 QTZ917531:QUA917531 RDV917531:RDW917531 RNR917531:RNS917531 RXN917531:RXO917531 SHJ917531:SHK917531 SRF917531:SRG917531 TBB917531:TBC917531 TKX917531:TKY917531 TUT917531:TUU917531 UEP917531:UEQ917531 UOL917531:UOM917531 UYH917531:UYI917531 VID917531:VIE917531 VRZ917531:VSA917531 WBV917531:WBW917531 WLR917531:WLS917531 WVN917531:WVO917531 F983067:G983067 JB983067:JC983067 SX983067:SY983067 ACT983067:ACU983067 AMP983067:AMQ983067 AWL983067:AWM983067 BGH983067:BGI983067 BQD983067:BQE983067 BZZ983067:CAA983067 CJV983067:CJW983067 CTR983067:CTS983067 DDN983067:DDO983067 DNJ983067:DNK983067 DXF983067:DXG983067 EHB983067:EHC983067 EQX983067:EQY983067 FAT983067:FAU983067 FKP983067:FKQ983067 FUL983067:FUM983067 GEH983067:GEI983067 GOD983067:GOE983067 GXZ983067:GYA983067 HHV983067:HHW983067 HRR983067:HRS983067 IBN983067:IBO983067 ILJ983067:ILK983067 IVF983067:IVG983067 JFB983067:JFC983067 JOX983067:JOY983067 JYT983067:JYU983067 KIP983067:KIQ983067 KSL983067:KSM983067 LCH983067:LCI983067 LMD983067:LME983067 LVZ983067:LWA983067 MFV983067:MFW983067 MPR983067:MPS983067 MZN983067:MZO983067 NJJ983067:NJK983067 NTF983067:NTG983067 ODB983067:ODC983067 OMX983067:OMY983067 OWT983067:OWU983067 PGP983067:PGQ983067 PQL983067:PQM983067 QAH983067:QAI983067 QKD983067:QKE983067 QTZ983067:QUA983067 RDV983067:RDW983067 RNR983067:RNS983067 RXN983067:RXO983067 SHJ983067:SHK983067 SRF983067:SRG983067 TBB983067:TBC983067 TKX983067:TKY983067 TUT983067:TUU983067 UEP983067:UEQ983067 UOL983067:UOM983067 UYH983067:UYI983067 VID983067:VIE983067 VRZ983067:VSA983067 WBV983067:WBW983067 WLR983067:WLS983067 WVN983067:WVO983067 F22:G22 JB22:JC22 SX22:SY22 ACT22:ACU22 AMP22:AMQ22 AWL22:AWM22 BGH22:BGI22 BQD22:BQE22 BZZ22:CAA22 CJV22:CJW22 CTR22:CTS22 DDN22:DDO22 DNJ22:DNK22 DXF22:DXG22 EHB22:EHC22 EQX22:EQY22 FAT22:FAU22 FKP22:FKQ22 FUL22:FUM22 GEH22:GEI22 GOD22:GOE22 GXZ22:GYA22 HHV22:HHW22 HRR22:HRS22 IBN22:IBO22 ILJ22:ILK22 IVF22:IVG22 JFB22:JFC22 JOX22:JOY22 JYT22:JYU22 KIP22:KIQ22 KSL22:KSM22 LCH22:LCI22 LMD22:LME22 LVZ22:LWA22 MFV22:MFW22 MPR22:MPS22 MZN22:MZO22 NJJ22:NJK22 NTF22:NTG22 ODB22:ODC22 OMX22:OMY22 OWT22:OWU22 PGP22:PGQ22 PQL22:PQM22 QAH22:QAI22 QKD22:QKE22 QTZ22:QUA22 RDV22:RDW22 RNR22:RNS22 RXN22:RXO22 SHJ22:SHK22 SRF22:SRG22 TBB22:TBC22 TKX22:TKY22 TUT22:TUU22 UEP22:UEQ22 UOL22:UOM22 UYH22:UYI22 VID22:VIE22 VRZ22:VSA22 WBV22:WBW22 WLR22:WLS22 WVN22:WVO22 F65565:G65565 JB65565:JC65565 SX65565:SY65565 ACT65565:ACU65565 AMP65565:AMQ65565 AWL65565:AWM65565 BGH65565:BGI65565 BQD65565:BQE65565 BZZ65565:CAA65565 CJV65565:CJW65565 CTR65565:CTS65565 DDN65565:DDO65565 DNJ65565:DNK65565 DXF65565:DXG65565 EHB65565:EHC65565 EQX65565:EQY65565 FAT65565:FAU65565 FKP65565:FKQ65565 FUL65565:FUM65565 GEH65565:GEI65565 GOD65565:GOE65565 GXZ65565:GYA65565 HHV65565:HHW65565 HRR65565:HRS65565 IBN65565:IBO65565 ILJ65565:ILK65565 IVF65565:IVG65565 JFB65565:JFC65565 JOX65565:JOY65565 JYT65565:JYU65565 KIP65565:KIQ65565 KSL65565:KSM65565 LCH65565:LCI65565 LMD65565:LME65565 LVZ65565:LWA65565 MFV65565:MFW65565 MPR65565:MPS65565 MZN65565:MZO65565 NJJ65565:NJK65565 NTF65565:NTG65565 ODB65565:ODC65565 OMX65565:OMY65565 OWT65565:OWU65565 PGP65565:PGQ65565 PQL65565:PQM65565 QAH65565:QAI65565 QKD65565:QKE65565 QTZ65565:QUA65565 RDV65565:RDW65565 RNR65565:RNS65565 RXN65565:RXO65565 SHJ65565:SHK65565 SRF65565:SRG65565 TBB65565:TBC65565 TKX65565:TKY65565 TUT65565:TUU65565 UEP65565:UEQ65565 UOL65565:UOM65565 UYH65565:UYI65565 VID65565:VIE65565 VRZ65565:VSA65565 WBV65565:WBW65565 WLR65565:WLS65565 WVN65565:WVO65565 F131101:G131101 JB131101:JC131101 SX131101:SY131101 ACT131101:ACU131101 AMP131101:AMQ131101 AWL131101:AWM131101 BGH131101:BGI131101 BQD131101:BQE131101 BZZ131101:CAA131101 CJV131101:CJW131101 CTR131101:CTS131101 DDN131101:DDO131101 DNJ131101:DNK131101 DXF131101:DXG131101 EHB131101:EHC131101 EQX131101:EQY131101 FAT131101:FAU131101 FKP131101:FKQ131101 FUL131101:FUM131101 GEH131101:GEI131101 GOD131101:GOE131101 GXZ131101:GYA131101 HHV131101:HHW131101 HRR131101:HRS131101 IBN131101:IBO131101 ILJ131101:ILK131101 IVF131101:IVG131101 JFB131101:JFC131101 JOX131101:JOY131101 JYT131101:JYU131101 KIP131101:KIQ131101 KSL131101:KSM131101 LCH131101:LCI131101 LMD131101:LME131101 LVZ131101:LWA131101 MFV131101:MFW131101 MPR131101:MPS131101 MZN131101:MZO131101 NJJ131101:NJK131101 NTF131101:NTG131101 ODB131101:ODC131101 OMX131101:OMY131101 OWT131101:OWU131101 PGP131101:PGQ131101 PQL131101:PQM131101 QAH131101:QAI131101 QKD131101:QKE131101 QTZ131101:QUA131101 RDV131101:RDW131101 RNR131101:RNS131101 RXN131101:RXO131101 SHJ131101:SHK131101 SRF131101:SRG131101 TBB131101:TBC131101 TKX131101:TKY131101 TUT131101:TUU131101 UEP131101:UEQ131101 UOL131101:UOM131101 UYH131101:UYI131101 VID131101:VIE131101 VRZ131101:VSA131101 WBV131101:WBW131101 WLR131101:WLS131101 WVN131101:WVO131101 F196637:G196637 JB196637:JC196637 SX196637:SY196637 ACT196637:ACU196637 AMP196637:AMQ196637 AWL196637:AWM196637 BGH196637:BGI196637 BQD196637:BQE196637 BZZ196637:CAA196637 CJV196637:CJW196637 CTR196637:CTS196637 DDN196637:DDO196637 DNJ196637:DNK196637 DXF196637:DXG196637 EHB196637:EHC196637 EQX196637:EQY196637 FAT196637:FAU196637 FKP196637:FKQ196637 FUL196637:FUM196637 GEH196637:GEI196637 GOD196637:GOE196637 GXZ196637:GYA196637 HHV196637:HHW196637 HRR196637:HRS196637 IBN196637:IBO196637 ILJ196637:ILK196637 IVF196637:IVG196637 JFB196637:JFC196637 JOX196637:JOY196637 JYT196637:JYU196637 KIP196637:KIQ196637 KSL196637:KSM196637 LCH196637:LCI196637 LMD196637:LME196637 LVZ196637:LWA196637 MFV196637:MFW196637 MPR196637:MPS196637 MZN196637:MZO196637 NJJ196637:NJK196637 NTF196637:NTG196637 ODB196637:ODC196637 OMX196637:OMY196637 OWT196637:OWU196637 PGP196637:PGQ196637 PQL196637:PQM196637 QAH196637:QAI196637 QKD196637:QKE196637 QTZ196637:QUA196637 RDV196637:RDW196637 RNR196637:RNS196637 RXN196637:RXO196637 SHJ196637:SHK196637 SRF196637:SRG196637 TBB196637:TBC196637 TKX196637:TKY196637 TUT196637:TUU196637 UEP196637:UEQ196637 UOL196637:UOM196637 UYH196637:UYI196637 VID196637:VIE196637 VRZ196637:VSA196637 WBV196637:WBW196637 WLR196637:WLS196637 WVN196637:WVO196637 F262173:G262173 JB262173:JC262173 SX262173:SY262173 ACT262173:ACU262173 AMP262173:AMQ262173 AWL262173:AWM262173 BGH262173:BGI262173 BQD262173:BQE262173 BZZ262173:CAA262173 CJV262173:CJW262173 CTR262173:CTS262173 DDN262173:DDO262173 DNJ262173:DNK262173 DXF262173:DXG262173 EHB262173:EHC262173 EQX262173:EQY262173 FAT262173:FAU262173 FKP262173:FKQ262173 FUL262173:FUM262173 GEH262173:GEI262173 GOD262173:GOE262173 GXZ262173:GYA262173 HHV262173:HHW262173 HRR262173:HRS262173 IBN262173:IBO262173 ILJ262173:ILK262173 IVF262173:IVG262173 JFB262173:JFC262173 JOX262173:JOY262173 JYT262173:JYU262173 KIP262173:KIQ262173 KSL262173:KSM262173 LCH262173:LCI262173 LMD262173:LME262173 LVZ262173:LWA262173 MFV262173:MFW262173 MPR262173:MPS262173 MZN262173:MZO262173 NJJ262173:NJK262173 NTF262173:NTG262173 ODB262173:ODC262173 OMX262173:OMY262173 OWT262173:OWU262173 PGP262173:PGQ262173 PQL262173:PQM262173 QAH262173:QAI262173 QKD262173:QKE262173 QTZ262173:QUA262173 RDV262173:RDW262173 RNR262173:RNS262173 RXN262173:RXO262173 SHJ262173:SHK262173 SRF262173:SRG262173 TBB262173:TBC262173 TKX262173:TKY262173 TUT262173:TUU262173 UEP262173:UEQ262173 UOL262173:UOM262173 UYH262173:UYI262173 VID262173:VIE262173 VRZ262173:VSA262173 WBV262173:WBW262173 WLR262173:WLS262173 WVN262173:WVO262173 F327709:G327709 JB327709:JC327709 SX327709:SY327709 ACT327709:ACU327709 AMP327709:AMQ327709 AWL327709:AWM327709 BGH327709:BGI327709 BQD327709:BQE327709 BZZ327709:CAA327709 CJV327709:CJW327709 CTR327709:CTS327709 DDN327709:DDO327709 DNJ327709:DNK327709 DXF327709:DXG327709 EHB327709:EHC327709 EQX327709:EQY327709 FAT327709:FAU327709 FKP327709:FKQ327709 FUL327709:FUM327709 GEH327709:GEI327709 GOD327709:GOE327709 GXZ327709:GYA327709 HHV327709:HHW327709 HRR327709:HRS327709 IBN327709:IBO327709 ILJ327709:ILK327709 IVF327709:IVG327709 JFB327709:JFC327709 JOX327709:JOY327709 JYT327709:JYU327709 KIP327709:KIQ327709 KSL327709:KSM327709 LCH327709:LCI327709 LMD327709:LME327709 LVZ327709:LWA327709 MFV327709:MFW327709 MPR327709:MPS327709 MZN327709:MZO327709 NJJ327709:NJK327709 NTF327709:NTG327709 ODB327709:ODC327709 OMX327709:OMY327709 OWT327709:OWU327709 PGP327709:PGQ327709 PQL327709:PQM327709 QAH327709:QAI327709 QKD327709:QKE327709 QTZ327709:QUA327709 RDV327709:RDW327709 RNR327709:RNS327709 RXN327709:RXO327709 SHJ327709:SHK327709 SRF327709:SRG327709 TBB327709:TBC327709 TKX327709:TKY327709 TUT327709:TUU327709 UEP327709:UEQ327709 UOL327709:UOM327709 UYH327709:UYI327709 VID327709:VIE327709 VRZ327709:VSA327709 WBV327709:WBW327709 WLR327709:WLS327709 WVN327709:WVO327709 F393245:G393245 JB393245:JC393245 SX393245:SY393245 ACT393245:ACU393245 AMP393245:AMQ393245 AWL393245:AWM393245 BGH393245:BGI393245 BQD393245:BQE393245 BZZ393245:CAA393245 CJV393245:CJW393245 CTR393245:CTS393245 DDN393245:DDO393245 DNJ393245:DNK393245 DXF393245:DXG393245 EHB393245:EHC393245 EQX393245:EQY393245 FAT393245:FAU393245 FKP393245:FKQ393245 FUL393245:FUM393245 GEH393245:GEI393245 GOD393245:GOE393245 GXZ393245:GYA393245 HHV393245:HHW393245 HRR393245:HRS393245 IBN393245:IBO393245 ILJ393245:ILK393245 IVF393245:IVG393245 JFB393245:JFC393245 JOX393245:JOY393245 JYT393245:JYU393245 KIP393245:KIQ393245 KSL393245:KSM393245 LCH393245:LCI393245 LMD393245:LME393245 LVZ393245:LWA393245 MFV393245:MFW393245 MPR393245:MPS393245 MZN393245:MZO393245 NJJ393245:NJK393245 NTF393245:NTG393245 ODB393245:ODC393245 OMX393245:OMY393245 OWT393245:OWU393245 PGP393245:PGQ393245 PQL393245:PQM393245 QAH393245:QAI393245 QKD393245:QKE393245 QTZ393245:QUA393245 RDV393245:RDW393245 RNR393245:RNS393245 RXN393245:RXO393245 SHJ393245:SHK393245 SRF393245:SRG393245 TBB393245:TBC393245 TKX393245:TKY393245 TUT393245:TUU393245 UEP393245:UEQ393245 UOL393245:UOM393245 UYH393245:UYI393245 VID393245:VIE393245 VRZ393245:VSA393245 WBV393245:WBW393245 WLR393245:WLS393245 WVN393245:WVO393245 F458781:G458781 JB458781:JC458781 SX458781:SY458781 ACT458781:ACU458781 AMP458781:AMQ458781 AWL458781:AWM458781 BGH458781:BGI458781 BQD458781:BQE458781 BZZ458781:CAA458781 CJV458781:CJW458781 CTR458781:CTS458781 DDN458781:DDO458781 DNJ458781:DNK458781 DXF458781:DXG458781 EHB458781:EHC458781 EQX458781:EQY458781 FAT458781:FAU458781 FKP458781:FKQ458781 FUL458781:FUM458781 GEH458781:GEI458781 GOD458781:GOE458781 GXZ458781:GYA458781 HHV458781:HHW458781 HRR458781:HRS458781 IBN458781:IBO458781 ILJ458781:ILK458781 IVF458781:IVG458781 JFB458781:JFC458781 JOX458781:JOY458781 JYT458781:JYU458781 KIP458781:KIQ458781 KSL458781:KSM458781 LCH458781:LCI458781 LMD458781:LME458781 LVZ458781:LWA458781 MFV458781:MFW458781 MPR458781:MPS458781 MZN458781:MZO458781 NJJ458781:NJK458781 NTF458781:NTG458781 ODB458781:ODC458781 OMX458781:OMY458781 OWT458781:OWU458781 PGP458781:PGQ458781 PQL458781:PQM458781 QAH458781:QAI458781 QKD458781:QKE458781 QTZ458781:QUA458781 RDV458781:RDW458781 RNR458781:RNS458781 RXN458781:RXO458781 SHJ458781:SHK458781 SRF458781:SRG458781 TBB458781:TBC458781 TKX458781:TKY458781 TUT458781:TUU458781 UEP458781:UEQ458781 UOL458781:UOM458781 UYH458781:UYI458781 VID458781:VIE458781 VRZ458781:VSA458781 WBV458781:WBW458781 WLR458781:WLS458781 WVN458781:WVO458781 F524317:G524317 JB524317:JC524317 SX524317:SY524317 ACT524317:ACU524317 AMP524317:AMQ524317 AWL524317:AWM524317 BGH524317:BGI524317 BQD524317:BQE524317 BZZ524317:CAA524317 CJV524317:CJW524317 CTR524317:CTS524317 DDN524317:DDO524317 DNJ524317:DNK524317 DXF524317:DXG524317 EHB524317:EHC524317 EQX524317:EQY524317 FAT524317:FAU524317 FKP524317:FKQ524317 FUL524317:FUM524317 GEH524317:GEI524317 GOD524317:GOE524317 GXZ524317:GYA524317 HHV524317:HHW524317 HRR524317:HRS524317 IBN524317:IBO524317 ILJ524317:ILK524317 IVF524317:IVG524317 JFB524317:JFC524317 JOX524317:JOY524317 JYT524317:JYU524317 KIP524317:KIQ524317 KSL524317:KSM524317 LCH524317:LCI524317 LMD524317:LME524317 LVZ524317:LWA524317 MFV524317:MFW524317 MPR524317:MPS524317 MZN524317:MZO524317 NJJ524317:NJK524317 NTF524317:NTG524317 ODB524317:ODC524317 OMX524317:OMY524317 OWT524317:OWU524317 PGP524317:PGQ524317 PQL524317:PQM524317 QAH524317:QAI524317 QKD524317:QKE524317 QTZ524317:QUA524317 RDV524317:RDW524317 RNR524317:RNS524317 RXN524317:RXO524317 SHJ524317:SHK524317 SRF524317:SRG524317 TBB524317:TBC524317 TKX524317:TKY524317 TUT524317:TUU524317 UEP524317:UEQ524317 UOL524317:UOM524317 UYH524317:UYI524317 VID524317:VIE524317 VRZ524317:VSA524317 WBV524317:WBW524317 WLR524317:WLS524317 WVN524317:WVO524317 F589853:G589853 JB589853:JC589853 SX589853:SY589853 ACT589853:ACU589853 AMP589853:AMQ589853 AWL589853:AWM589853 BGH589853:BGI589853 BQD589853:BQE589853 BZZ589853:CAA589853 CJV589853:CJW589853 CTR589853:CTS589853 DDN589853:DDO589853 DNJ589853:DNK589853 DXF589853:DXG589853 EHB589853:EHC589853 EQX589853:EQY589853 FAT589853:FAU589853 FKP589853:FKQ589853 FUL589853:FUM589853 GEH589853:GEI589853 GOD589853:GOE589853 GXZ589853:GYA589853 HHV589853:HHW589853 HRR589853:HRS589853 IBN589853:IBO589853 ILJ589853:ILK589853 IVF589853:IVG589853 JFB589853:JFC589853 JOX589853:JOY589853 JYT589853:JYU589853 KIP589853:KIQ589853 KSL589853:KSM589853 LCH589853:LCI589853 LMD589853:LME589853 LVZ589853:LWA589853 MFV589853:MFW589853 MPR589853:MPS589853 MZN589853:MZO589853 NJJ589853:NJK589853 NTF589853:NTG589853 ODB589853:ODC589853 OMX589853:OMY589853 OWT589853:OWU589853 PGP589853:PGQ589853 PQL589853:PQM589853 QAH589853:QAI589853 QKD589853:QKE589853 QTZ589853:QUA589853 RDV589853:RDW589853 RNR589853:RNS589853 RXN589853:RXO589853 SHJ589853:SHK589853 SRF589853:SRG589853 TBB589853:TBC589853 TKX589853:TKY589853 TUT589853:TUU589853 UEP589853:UEQ589853 UOL589853:UOM589853 UYH589853:UYI589853 VID589853:VIE589853 VRZ589853:VSA589853 WBV589853:WBW589853 WLR589853:WLS589853 WVN589853:WVO589853 F655389:G655389 JB655389:JC655389 SX655389:SY655389 ACT655389:ACU655389 AMP655389:AMQ655389 AWL655389:AWM655389 BGH655389:BGI655389 BQD655389:BQE655389 BZZ655389:CAA655389 CJV655389:CJW655389 CTR655389:CTS655389 DDN655389:DDO655389 DNJ655389:DNK655389 DXF655389:DXG655389 EHB655389:EHC655389 EQX655389:EQY655389 FAT655389:FAU655389 FKP655389:FKQ655389 FUL655389:FUM655389 GEH655389:GEI655389 GOD655389:GOE655389 GXZ655389:GYA655389 HHV655389:HHW655389 HRR655389:HRS655389 IBN655389:IBO655389 ILJ655389:ILK655389 IVF655389:IVG655389 JFB655389:JFC655389 JOX655389:JOY655389 JYT655389:JYU655389 KIP655389:KIQ655389 KSL655389:KSM655389 LCH655389:LCI655389 LMD655389:LME655389 LVZ655389:LWA655389 MFV655389:MFW655389 MPR655389:MPS655389 MZN655389:MZO655389 NJJ655389:NJK655389 NTF655389:NTG655389 ODB655389:ODC655389 OMX655389:OMY655389 OWT655389:OWU655389 PGP655389:PGQ655389 PQL655389:PQM655389 QAH655389:QAI655389 QKD655389:QKE655389 QTZ655389:QUA655389 RDV655389:RDW655389 RNR655389:RNS655389 RXN655389:RXO655389 SHJ655389:SHK655389 SRF655389:SRG655389 TBB655389:TBC655389 TKX655389:TKY655389 TUT655389:TUU655389 UEP655389:UEQ655389 UOL655389:UOM655389 UYH655389:UYI655389 VID655389:VIE655389 VRZ655389:VSA655389 WBV655389:WBW655389 WLR655389:WLS655389 WVN655389:WVO655389 F720925:G720925 JB720925:JC720925 SX720925:SY720925 ACT720925:ACU720925 AMP720925:AMQ720925 AWL720925:AWM720925 BGH720925:BGI720925 BQD720925:BQE720925 BZZ720925:CAA720925 CJV720925:CJW720925 CTR720925:CTS720925 DDN720925:DDO720925 DNJ720925:DNK720925 DXF720925:DXG720925 EHB720925:EHC720925 EQX720925:EQY720925 FAT720925:FAU720925 FKP720925:FKQ720925 FUL720925:FUM720925 GEH720925:GEI720925 GOD720925:GOE720925 GXZ720925:GYA720925 HHV720925:HHW720925 HRR720925:HRS720925 IBN720925:IBO720925 ILJ720925:ILK720925 IVF720925:IVG720925 JFB720925:JFC720925 JOX720925:JOY720925 JYT720925:JYU720925 KIP720925:KIQ720925 KSL720925:KSM720925 LCH720925:LCI720925 LMD720925:LME720925 LVZ720925:LWA720925 MFV720925:MFW720925 MPR720925:MPS720925 MZN720925:MZO720925 NJJ720925:NJK720925 NTF720925:NTG720925 ODB720925:ODC720925 OMX720925:OMY720925 OWT720925:OWU720925 PGP720925:PGQ720925 PQL720925:PQM720925 QAH720925:QAI720925 QKD720925:QKE720925 QTZ720925:QUA720925 RDV720925:RDW720925 RNR720925:RNS720925 RXN720925:RXO720925 SHJ720925:SHK720925 SRF720925:SRG720925 TBB720925:TBC720925 TKX720925:TKY720925 TUT720925:TUU720925 UEP720925:UEQ720925 UOL720925:UOM720925 UYH720925:UYI720925 VID720925:VIE720925 VRZ720925:VSA720925 WBV720925:WBW720925 WLR720925:WLS720925 WVN720925:WVO720925 F786461:G786461 JB786461:JC786461 SX786461:SY786461 ACT786461:ACU786461 AMP786461:AMQ786461 AWL786461:AWM786461 BGH786461:BGI786461 BQD786461:BQE786461 BZZ786461:CAA786461 CJV786461:CJW786461 CTR786461:CTS786461 DDN786461:DDO786461 DNJ786461:DNK786461 DXF786461:DXG786461 EHB786461:EHC786461 EQX786461:EQY786461 FAT786461:FAU786461 FKP786461:FKQ786461 FUL786461:FUM786461 GEH786461:GEI786461 GOD786461:GOE786461 GXZ786461:GYA786461 HHV786461:HHW786461 HRR786461:HRS786461 IBN786461:IBO786461 ILJ786461:ILK786461 IVF786461:IVG786461 JFB786461:JFC786461 JOX786461:JOY786461 JYT786461:JYU786461 KIP786461:KIQ786461 KSL786461:KSM786461 LCH786461:LCI786461 LMD786461:LME786461 LVZ786461:LWA786461 MFV786461:MFW786461 MPR786461:MPS786461 MZN786461:MZO786461 NJJ786461:NJK786461 NTF786461:NTG786461 ODB786461:ODC786461 OMX786461:OMY786461 OWT786461:OWU786461 PGP786461:PGQ786461 PQL786461:PQM786461 QAH786461:QAI786461 QKD786461:QKE786461 QTZ786461:QUA786461 RDV786461:RDW786461 RNR786461:RNS786461 RXN786461:RXO786461 SHJ786461:SHK786461 SRF786461:SRG786461 TBB786461:TBC786461 TKX786461:TKY786461 TUT786461:TUU786461 UEP786461:UEQ786461 UOL786461:UOM786461 UYH786461:UYI786461 VID786461:VIE786461 VRZ786461:VSA786461 WBV786461:WBW786461 WLR786461:WLS786461 WVN786461:WVO786461 F851997:G851997 JB851997:JC851997 SX851997:SY851997 ACT851997:ACU851997 AMP851997:AMQ851997 AWL851997:AWM851997 BGH851997:BGI851997 BQD851997:BQE851997 BZZ851997:CAA851997 CJV851997:CJW851997 CTR851997:CTS851997 DDN851997:DDO851997 DNJ851997:DNK851997 DXF851997:DXG851997 EHB851997:EHC851997 EQX851997:EQY851997 FAT851997:FAU851997 FKP851997:FKQ851997 FUL851997:FUM851997 GEH851997:GEI851997 GOD851997:GOE851997 GXZ851997:GYA851997 HHV851997:HHW851997 HRR851997:HRS851997 IBN851997:IBO851997 ILJ851997:ILK851997 IVF851997:IVG851997 JFB851997:JFC851997 JOX851997:JOY851997 JYT851997:JYU851997 KIP851997:KIQ851997 KSL851997:KSM851997 LCH851997:LCI851997 LMD851997:LME851997 LVZ851997:LWA851997 MFV851997:MFW851997 MPR851997:MPS851997 MZN851997:MZO851997 NJJ851997:NJK851997 NTF851997:NTG851997 ODB851997:ODC851997 OMX851997:OMY851997 OWT851997:OWU851997 PGP851997:PGQ851997 PQL851997:PQM851997 QAH851997:QAI851997 QKD851997:QKE851997 QTZ851997:QUA851997 RDV851997:RDW851997 RNR851997:RNS851997 RXN851997:RXO851997 SHJ851997:SHK851997 SRF851997:SRG851997 TBB851997:TBC851997 TKX851997:TKY851997 TUT851997:TUU851997 UEP851997:UEQ851997 UOL851997:UOM851997 UYH851997:UYI851997 VID851997:VIE851997 VRZ851997:VSA851997 WBV851997:WBW851997 WLR851997:WLS851997 WVN851997:WVO851997 F917533:G917533 JB917533:JC917533 SX917533:SY917533 ACT917533:ACU917533 AMP917533:AMQ917533 AWL917533:AWM917533 BGH917533:BGI917533 BQD917533:BQE917533 BZZ917533:CAA917533 CJV917533:CJW917533 CTR917533:CTS917533 DDN917533:DDO917533 DNJ917533:DNK917533 DXF917533:DXG917533 EHB917533:EHC917533 EQX917533:EQY917533 FAT917533:FAU917533 FKP917533:FKQ917533 FUL917533:FUM917533 GEH917533:GEI917533 GOD917533:GOE917533 GXZ917533:GYA917533 HHV917533:HHW917533 HRR917533:HRS917533 IBN917533:IBO917533 ILJ917533:ILK917533 IVF917533:IVG917533 JFB917533:JFC917533 JOX917533:JOY917533 JYT917533:JYU917533 KIP917533:KIQ917533 KSL917533:KSM917533 LCH917533:LCI917533 LMD917533:LME917533 LVZ917533:LWA917533 MFV917533:MFW917533 MPR917533:MPS917533 MZN917533:MZO917533 NJJ917533:NJK917533 NTF917533:NTG917533 ODB917533:ODC917533 OMX917533:OMY917533 OWT917533:OWU917533 PGP917533:PGQ917533 PQL917533:PQM917533 QAH917533:QAI917533 QKD917533:QKE917533 QTZ917533:QUA917533 RDV917533:RDW917533 RNR917533:RNS917533 RXN917533:RXO917533 SHJ917533:SHK917533 SRF917533:SRG917533 TBB917533:TBC917533 TKX917533:TKY917533 TUT917533:TUU917533 UEP917533:UEQ917533 UOL917533:UOM917533 UYH917533:UYI917533 VID917533:VIE917533 VRZ917533:VSA917533 WBV917533:WBW917533 WLR917533:WLS917533 WVN917533:WVO917533 F983069:G983069 JB983069:JC983069 SX983069:SY983069 ACT983069:ACU983069 AMP983069:AMQ983069 AWL983069:AWM983069 BGH983069:BGI983069 BQD983069:BQE983069 BZZ983069:CAA983069 CJV983069:CJW983069 CTR983069:CTS983069 DDN983069:DDO983069 DNJ983069:DNK983069 DXF983069:DXG983069 EHB983069:EHC983069 EQX983069:EQY983069 FAT983069:FAU983069 FKP983069:FKQ983069 FUL983069:FUM983069 GEH983069:GEI983069 GOD983069:GOE983069 GXZ983069:GYA983069 HHV983069:HHW983069 HRR983069:HRS983069 IBN983069:IBO983069 ILJ983069:ILK983069 IVF983069:IVG983069 JFB983069:JFC983069 JOX983069:JOY983069 JYT983069:JYU983069 KIP983069:KIQ983069 KSL983069:KSM983069 LCH983069:LCI983069 LMD983069:LME983069 LVZ983069:LWA983069 MFV983069:MFW983069 MPR983069:MPS983069 MZN983069:MZO983069 NJJ983069:NJK983069 NTF983069:NTG983069 ODB983069:ODC983069 OMX983069:OMY983069 OWT983069:OWU983069 PGP983069:PGQ983069 PQL983069:PQM983069 QAH983069:QAI983069 QKD983069:QKE983069 QTZ983069:QUA983069 RDV983069:RDW983069 RNR983069:RNS983069 RXN983069:RXO983069 SHJ983069:SHK983069 SRF983069:SRG983069 TBB983069:TBC983069 TKX983069:TKY983069 TUT983069:TUU983069 UEP983069:UEQ983069 UOL983069:UOM983069 UYH983069:UYI983069 VID983069:VIE983069 VRZ983069:VSA983069 WBV983069:WBW983069 WLR983069:WLS983069 WVN983069:WVO983069 WVX983065:WVY983065 JL18:JM18 TH18:TI18 ADD18:ADE18 AMZ18:ANA18 AWV18:AWW18 BGR18:BGS18 BQN18:BQO18 CAJ18:CAK18 CKF18:CKG18 CUB18:CUC18 DDX18:DDY18 DNT18:DNU18 DXP18:DXQ18 EHL18:EHM18 ERH18:ERI18 FBD18:FBE18 FKZ18:FLA18 FUV18:FUW18 GER18:GES18 GON18:GOO18 GYJ18:GYK18 HIF18:HIG18 HSB18:HSC18 IBX18:IBY18 ILT18:ILU18 IVP18:IVQ18 JFL18:JFM18 JPH18:JPI18 JZD18:JZE18 KIZ18:KJA18 KSV18:KSW18 LCR18:LCS18 LMN18:LMO18 LWJ18:LWK18 MGF18:MGG18 MQB18:MQC18 MZX18:MZY18 NJT18:NJU18 NTP18:NTQ18 ODL18:ODM18 ONH18:ONI18 OXD18:OXE18 PGZ18:PHA18 PQV18:PQW18 QAR18:QAS18 QKN18:QKO18 QUJ18:QUK18 REF18:REG18 ROB18:ROC18 RXX18:RXY18 SHT18:SHU18 SRP18:SRQ18 TBL18:TBM18 TLH18:TLI18 TVD18:TVE18 UEZ18:UFA18 UOV18:UOW18 UYR18:UYS18 VIN18:VIO18 VSJ18:VSK18 WCF18:WCG18 WMB18:WMC18 WVX18:WVY18 P65561:Q65561 JL65561:JM65561 TH65561:TI65561 ADD65561:ADE65561 AMZ65561:ANA65561 AWV65561:AWW65561 BGR65561:BGS65561 BQN65561:BQO65561 CAJ65561:CAK65561 CKF65561:CKG65561 CUB65561:CUC65561 DDX65561:DDY65561 DNT65561:DNU65561 DXP65561:DXQ65561 EHL65561:EHM65561 ERH65561:ERI65561 FBD65561:FBE65561 FKZ65561:FLA65561 FUV65561:FUW65561 GER65561:GES65561 GON65561:GOO65561 GYJ65561:GYK65561 HIF65561:HIG65561 HSB65561:HSC65561 IBX65561:IBY65561 ILT65561:ILU65561 IVP65561:IVQ65561 JFL65561:JFM65561 JPH65561:JPI65561 JZD65561:JZE65561 KIZ65561:KJA65561 KSV65561:KSW65561 LCR65561:LCS65561 LMN65561:LMO65561 LWJ65561:LWK65561 MGF65561:MGG65561 MQB65561:MQC65561 MZX65561:MZY65561 NJT65561:NJU65561 NTP65561:NTQ65561 ODL65561:ODM65561 ONH65561:ONI65561 OXD65561:OXE65561 PGZ65561:PHA65561 PQV65561:PQW65561 QAR65561:QAS65561 QKN65561:QKO65561 QUJ65561:QUK65561 REF65561:REG65561 ROB65561:ROC65561 RXX65561:RXY65561 SHT65561:SHU65561 SRP65561:SRQ65561 TBL65561:TBM65561 TLH65561:TLI65561 TVD65561:TVE65561 UEZ65561:UFA65561 UOV65561:UOW65561 UYR65561:UYS65561 VIN65561:VIO65561 VSJ65561:VSK65561 WCF65561:WCG65561 WMB65561:WMC65561 WVX65561:WVY65561 P131097:Q131097 JL131097:JM131097 TH131097:TI131097 ADD131097:ADE131097 AMZ131097:ANA131097 AWV131097:AWW131097 BGR131097:BGS131097 BQN131097:BQO131097 CAJ131097:CAK131097 CKF131097:CKG131097 CUB131097:CUC131097 DDX131097:DDY131097 DNT131097:DNU131097 DXP131097:DXQ131097 EHL131097:EHM131097 ERH131097:ERI131097 FBD131097:FBE131097 FKZ131097:FLA131097 FUV131097:FUW131097 GER131097:GES131097 GON131097:GOO131097 GYJ131097:GYK131097 HIF131097:HIG131097 HSB131097:HSC131097 IBX131097:IBY131097 ILT131097:ILU131097 IVP131097:IVQ131097 JFL131097:JFM131097 JPH131097:JPI131097 JZD131097:JZE131097 KIZ131097:KJA131097 KSV131097:KSW131097 LCR131097:LCS131097 LMN131097:LMO131097 LWJ131097:LWK131097 MGF131097:MGG131097 MQB131097:MQC131097 MZX131097:MZY131097 NJT131097:NJU131097 NTP131097:NTQ131097 ODL131097:ODM131097 ONH131097:ONI131097 OXD131097:OXE131097 PGZ131097:PHA131097 PQV131097:PQW131097 QAR131097:QAS131097 QKN131097:QKO131097 QUJ131097:QUK131097 REF131097:REG131097 ROB131097:ROC131097 RXX131097:RXY131097 SHT131097:SHU131097 SRP131097:SRQ131097 TBL131097:TBM131097 TLH131097:TLI131097 TVD131097:TVE131097 UEZ131097:UFA131097 UOV131097:UOW131097 UYR131097:UYS131097 VIN131097:VIO131097 VSJ131097:VSK131097 WCF131097:WCG131097 WMB131097:WMC131097 WVX131097:WVY131097 P196633:Q196633 JL196633:JM196633 TH196633:TI196633 ADD196633:ADE196633 AMZ196633:ANA196633 AWV196633:AWW196633 BGR196633:BGS196633 BQN196633:BQO196633 CAJ196633:CAK196633 CKF196633:CKG196633 CUB196633:CUC196633 DDX196633:DDY196633 DNT196633:DNU196633 DXP196633:DXQ196633 EHL196633:EHM196633 ERH196633:ERI196633 FBD196633:FBE196633 FKZ196633:FLA196633 FUV196633:FUW196633 GER196633:GES196633 GON196633:GOO196633 GYJ196633:GYK196633 HIF196633:HIG196633 HSB196633:HSC196633 IBX196633:IBY196633 ILT196633:ILU196633 IVP196633:IVQ196633 JFL196633:JFM196633 JPH196633:JPI196633 JZD196633:JZE196633 KIZ196633:KJA196633 KSV196633:KSW196633 LCR196633:LCS196633 LMN196633:LMO196633 LWJ196633:LWK196633 MGF196633:MGG196633 MQB196633:MQC196633 MZX196633:MZY196633 NJT196633:NJU196633 NTP196633:NTQ196633 ODL196633:ODM196633 ONH196633:ONI196633 OXD196633:OXE196633 PGZ196633:PHA196633 PQV196633:PQW196633 QAR196633:QAS196633 QKN196633:QKO196633 QUJ196633:QUK196633 REF196633:REG196633 ROB196633:ROC196633 RXX196633:RXY196633 SHT196633:SHU196633 SRP196633:SRQ196633 TBL196633:TBM196633 TLH196633:TLI196633 TVD196633:TVE196633 UEZ196633:UFA196633 UOV196633:UOW196633 UYR196633:UYS196633 VIN196633:VIO196633 VSJ196633:VSK196633 WCF196633:WCG196633 WMB196633:WMC196633 WVX196633:WVY196633 P262169:Q262169 JL262169:JM262169 TH262169:TI262169 ADD262169:ADE262169 AMZ262169:ANA262169 AWV262169:AWW262169 BGR262169:BGS262169 BQN262169:BQO262169 CAJ262169:CAK262169 CKF262169:CKG262169 CUB262169:CUC262169 DDX262169:DDY262169 DNT262169:DNU262169 DXP262169:DXQ262169 EHL262169:EHM262169 ERH262169:ERI262169 FBD262169:FBE262169 FKZ262169:FLA262169 FUV262169:FUW262169 GER262169:GES262169 GON262169:GOO262169 GYJ262169:GYK262169 HIF262169:HIG262169 HSB262169:HSC262169 IBX262169:IBY262169 ILT262169:ILU262169 IVP262169:IVQ262169 JFL262169:JFM262169 JPH262169:JPI262169 JZD262169:JZE262169 KIZ262169:KJA262169 KSV262169:KSW262169 LCR262169:LCS262169 LMN262169:LMO262169 LWJ262169:LWK262169 MGF262169:MGG262169 MQB262169:MQC262169 MZX262169:MZY262169 NJT262169:NJU262169 NTP262169:NTQ262169 ODL262169:ODM262169 ONH262169:ONI262169 OXD262169:OXE262169 PGZ262169:PHA262169 PQV262169:PQW262169 QAR262169:QAS262169 QKN262169:QKO262169 QUJ262169:QUK262169 REF262169:REG262169 ROB262169:ROC262169 RXX262169:RXY262169 SHT262169:SHU262169 SRP262169:SRQ262169 TBL262169:TBM262169 TLH262169:TLI262169 TVD262169:TVE262169 UEZ262169:UFA262169 UOV262169:UOW262169 UYR262169:UYS262169 VIN262169:VIO262169 VSJ262169:VSK262169 WCF262169:WCG262169 WMB262169:WMC262169 WVX262169:WVY262169 P327705:Q327705 JL327705:JM327705 TH327705:TI327705 ADD327705:ADE327705 AMZ327705:ANA327705 AWV327705:AWW327705 BGR327705:BGS327705 BQN327705:BQO327705 CAJ327705:CAK327705 CKF327705:CKG327705 CUB327705:CUC327705 DDX327705:DDY327705 DNT327705:DNU327705 DXP327705:DXQ327705 EHL327705:EHM327705 ERH327705:ERI327705 FBD327705:FBE327705 FKZ327705:FLA327705 FUV327705:FUW327705 GER327705:GES327705 GON327705:GOO327705 GYJ327705:GYK327705 HIF327705:HIG327705 HSB327705:HSC327705 IBX327705:IBY327705 ILT327705:ILU327705 IVP327705:IVQ327705 JFL327705:JFM327705 JPH327705:JPI327705 JZD327705:JZE327705 KIZ327705:KJA327705 KSV327705:KSW327705 LCR327705:LCS327705 LMN327705:LMO327705 LWJ327705:LWK327705 MGF327705:MGG327705 MQB327705:MQC327705 MZX327705:MZY327705 NJT327705:NJU327705 NTP327705:NTQ327705 ODL327705:ODM327705 ONH327705:ONI327705 OXD327705:OXE327705 PGZ327705:PHA327705 PQV327705:PQW327705 QAR327705:QAS327705 QKN327705:QKO327705 QUJ327705:QUK327705 REF327705:REG327705 ROB327705:ROC327705 RXX327705:RXY327705 SHT327705:SHU327705 SRP327705:SRQ327705 TBL327705:TBM327705 TLH327705:TLI327705 TVD327705:TVE327705 UEZ327705:UFA327705 UOV327705:UOW327705 UYR327705:UYS327705 VIN327705:VIO327705 VSJ327705:VSK327705 WCF327705:WCG327705 WMB327705:WMC327705 WVX327705:WVY327705 P393241:Q393241 JL393241:JM393241 TH393241:TI393241 ADD393241:ADE393241 AMZ393241:ANA393241 AWV393241:AWW393241 BGR393241:BGS393241 BQN393241:BQO393241 CAJ393241:CAK393241 CKF393241:CKG393241 CUB393241:CUC393241 DDX393241:DDY393241 DNT393241:DNU393241 DXP393241:DXQ393241 EHL393241:EHM393241 ERH393241:ERI393241 FBD393241:FBE393241 FKZ393241:FLA393241 FUV393241:FUW393241 GER393241:GES393241 GON393241:GOO393241 GYJ393241:GYK393241 HIF393241:HIG393241 HSB393241:HSC393241 IBX393241:IBY393241 ILT393241:ILU393241 IVP393241:IVQ393241 JFL393241:JFM393241 JPH393241:JPI393241 JZD393241:JZE393241 KIZ393241:KJA393241 KSV393241:KSW393241 LCR393241:LCS393241 LMN393241:LMO393241 LWJ393241:LWK393241 MGF393241:MGG393241 MQB393241:MQC393241 MZX393241:MZY393241 NJT393241:NJU393241 NTP393241:NTQ393241 ODL393241:ODM393241 ONH393241:ONI393241 OXD393241:OXE393241 PGZ393241:PHA393241 PQV393241:PQW393241 QAR393241:QAS393241 QKN393241:QKO393241 QUJ393241:QUK393241 REF393241:REG393241 ROB393241:ROC393241 RXX393241:RXY393241 SHT393241:SHU393241 SRP393241:SRQ393241 TBL393241:TBM393241 TLH393241:TLI393241 TVD393241:TVE393241 UEZ393241:UFA393241 UOV393241:UOW393241 UYR393241:UYS393241 VIN393241:VIO393241 VSJ393241:VSK393241 WCF393241:WCG393241 WMB393241:WMC393241 WVX393241:WVY393241 P458777:Q458777 JL458777:JM458777 TH458777:TI458777 ADD458777:ADE458777 AMZ458777:ANA458777 AWV458777:AWW458777 BGR458777:BGS458777 BQN458777:BQO458777 CAJ458777:CAK458777 CKF458777:CKG458777 CUB458777:CUC458777 DDX458777:DDY458777 DNT458777:DNU458777 DXP458777:DXQ458777 EHL458777:EHM458777 ERH458777:ERI458777 FBD458777:FBE458777 FKZ458777:FLA458777 FUV458777:FUW458777 GER458777:GES458777 GON458777:GOO458777 GYJ458777:GYK458777 HIF458777:HIG458777 HSB458777:HSC458777 IBX458777:IBY458777 ILT458777:ILU458777 IVP458777:IVQ458777 JFL458777:JFM458777 JPH458777:JPI458777 JZD458777:JZE458777 KIZ458777:KJA458777 KSV458777:KSW458777 LCR458777:LCS458777 LMN458777:LMO458777 LWJ458777:LWK458777 MGF458777:MGG458777 MQB458777:MQC458777 MZX458777:MZY458777 NJT458777:NJU458777 NTP458777:NTQ458777 ODL458777:ODM458777 ONH458777:ONI458777 OXD458777:OXE458777 PGZ458777:PHA458777 PQV458777:PQW458777 QAR458777:QAS458777 QKN458777:QKO458777 QUJ458777:QUK458777 REF458777:REG458777 ROB458777:ROC458777 RXX458777:RXY458777 SHT458777:SHU458777 SRP458777:SRQ458777 TBL458777:TBM458777 TLH458777:TLI458777 TVD458777:TVE458777 UEZ458777:UFA458777 UOV458777:UOW458777 UYR458777:UYS458777 VIN458777:VIO458777 VSJ458777:VSK458777 WCF458777:WCG458777 WMB458777:WMC458777 WVX458777:WVY458777 P524313:Q524313 JL524313:JM524313 TH524313:TI524313 ADD524313:ADE524313 AMZ524313:ANA524313 AWV524313:AWW524313 BGR524313:BGS524313 BQN524313:BQO524313 CAJ524313:CAK524313 CKF524313:CKG524313 CUB524313:CUC524313 DDX524313:DDY524313 DNT524313:DNU524313 DXP524313:DXQ524313 EHL524313:EHM524313 ERH524313:ERI524313 FBD524313:FBE524313 FKZ524313:FLA524313 FUV524313:FUW524313 GER524313:GES524313 GON524313:GOO524313 GYJ524313:GYK524313 HIF524313:HIG524313 HSB524313:HSC524313 IBX524313:IBY524313 ILT524313:ILU524313 IVP524313:IVQ524313 JFL524313:JFM524313 JPH524313:JPI524313 JZD524313:JZE524313 KIZ524313:KJA524313 KSV524313:KSW524313 LCR524313:LCS524313 LMN524313:LMO524313 LWJ524313:LWK524313 MGF524313:MGG524313 MQB524313:MQC524313 MZX524313:MZY524313 NJT524313:NJU524313 NTP524313:NTQ524313 ODL524313:ODM524313 ONH524313:ONI524313 OXD524313:OXE524313 PGZ524313:PHA524313 PQV524313:PQW524313 QAR524313:QAS524313 QKN524313:QKO524313 QUJ524313:QUK524313 REF524313:REG524313 ROB524313:ROC524313 RXX524313:RXY524313 SHT524313:SHU524313 SRP524313:SRQ524313 TBL524313:TBM524313 TLH524313:TLI524313 TVD524313:TVE524313 UEZ524313:UFA524313 UOV524313:UOW524313 UYR524313:UYS524313 VIN524313:VIO524313 VSJ524313:VSK524313 WCF524313:WCG524313 WMB524313:WMC524313 WVX524313:WVY524313 P589849:Q589849 JL589849:JM589849 TH589849:TI589849 ADD589849:ADE589849 AMZ589849:ANA589849 AWV589849:AWW589849 BGR589849:BGS589849 BQN589849:BQO589849 CAJ589849:CAK589849 CKF589849:CKG589849 CUB589849:CUC589849 DDX589849:DDY589849 DNT589849:DNU589849 DXP589849:DXQ589849 EHL589849:EHM589849 ERH589849:ERI589849 FBD589849:FBE589849 FKZ589849:FLA589849 FUV589849:FUW589849 GER589849:GES589849 GON589849:GOO589849 GYJ589849:GYK589849 HIF589849:HIG589849 HSB589849:HSC589849 IBX589849:IBY589849 ILT589849:ILU589849 IVP589849:IVQ589849 JFL589849:JFM589849 JPH589849:JPI589849 JZD589849:JZE589849 KIZ589849:KJA589849 KSV589849:KSW589849 LCR589849:LCS589849 LMN589849:LMO589849 LWJ589849:LWK589849 MGF589849:MGG589849 MQB589849:MQC589849 MZX589849:MZY589849 NJT589849:NJU589849 NTP589849:NTQ589849 ODL589849:ODM589849 ONH589849:ONI589849 OXD589849:OXE589849 PGZ589849:PHA589849 PQV589849:PQW589849 QAR589849:QAS589849 QKN589849:QKO589849 QUJ589849:QUK589849 REF589849:REG589849 ROB589849:ROC589849 RXX589849:RXY589849 SHT589849:SHU589849 SRP589849:SRQ589849 TBL589849:TBM589849 TLH589849:TLI589849 TVD589849:TVE589849 UEZ589849:UFA589849 UOV589849:UOW589849 UYR589849:UYS589849 VIN589849:VIO589849 VSJ589849:VSK589849 WCF589849:WCG589849 WMB589849:WMC589849 WVX589849:WVY589849 P655385:Q655385 JL655385:JM655385 TH655385:TI655385 ADD655385:ADE655385 AMZ655385:ANA655385 AWV655385:AWW655385 BGR655385:BGS655385 BQN655385:BQO655385 CAJ655385:CAK655385 CKF655385:CKG655385 CUB655385:CUC655385 DDX655385:DDY655385 DNT655385:DNU655385 DXP655385:DXQ655385 EHL655385:EHM655385 ERH655385:ERI655385 FBD655385:FBE655385 FKZ655385:FLA655385 FUV655385:FUW655385 GER655385:GES655385 GON655385:GOO655385 GYJ655385:GYK655385 HIF655385:HIG655385 HSB655385:HSC655385 IBX655385:IBY655385 ILT655385:ILU655385 IVP655385:IVQ655385 JFL655385:JFM655385 JPH655385:JPI655385 JZD655385:JZE655385 KIZ655385:KJA655385 KSV655385:KSW655385 LCR655385:LCS655385 LMN655385:LMO655385 LWJ655385:LWK655385 MGF655385:MGG655385 MQB655385:MQC655385 MZX655385:MZY655385 NJT655385:NJU655385 NTP655385:NTQ655385 ODL655385:ODM655385 ONH655385:ONI655385 OXD655385:OXE655385 PGZ655385:PHA655385 PQV655385:PQW655385 QAR655385:QAS655385 QKN655385:QKO655385 QUJ655385:QUK655385 REF655385:REG655385 ROB655385:ROC655385 RXX655385:RXY655385 SHT655385:SHU655385 SRP655385:SRQ655385 TBL655385:TBM655385 TLH655385:TLI655385 TVD655385:TVE655385 UEZ655385:UFA655385 UOV655385:UOW655385 UYR655385:UYS655385 VIN655385:VIO655385 VSJ655385:VSK655385 WCF655385:WCG655385 WMB655385:WMC655385 WVX655385:WVY655385 P720921:Q720921 JL720921:JM720921 TH720921:TI720921 ADD720921:ADE720921 AMZ720921:ANA720921 AWV720921:AWW720921 BGR720921:BGS720921 BQN720921:BQO720921 CAJ720921:CAK720921 CKF720921:CKG720921 CUB720921:CUC720921 DDX720921:DDY720921 DNT720921:DNU720921 DXP720921:DXQ720921 EHL720921:EHM720921 ERH720921:ERI720921 FBD720921:FBE720921 FKZ720921:FLA720921 FUV720921:FUW720921 GER720921:GES720921 GON720921:GOO720921 GYJ720921:GYK720921 HIF720921:HIG720921 HSB720921:HSC720921 IBX720921:IBY720921 ILT720921:ILU720921 IVP720921:IVQ720921 JFL720921:JFM720921 JPH720921:JPI720921 JZD720921:JZE720921 KIZ720921:KJA720921 KSV720921:KSW720921 LCR720921:LCS720921 LMN720921:LMO720921 LWJ720921:LWK720921 MGF720921:MGG720921 MQB720921:MQC720921 MZX720921:MZY720921 NJT720921:NJU720921 NTP720921:NTQ720921 ODL720921:ODM720921 ONH720921:ONI720921 OXD720921:OXE720921 PGZ720921:PHA720921 PQV720921:PQW720921 QAR720921:QAS720921 QKN720921:QKO720921 QUJ720921:QUK720921 REF720921:REG720921 ROB720921:ROC720921 RXX720921:RXY720921 SHT720921:SHU720921 SRP720921:SRQ720921 TBL720921:TBM720921 TLH720921:TLI720921 TVD720921:TVE720921 UEZ720921:UFA720921 UOV720921:UOW720921 UYR720921:UYS720921 VIN720921:VIO720921 VSJ720921:VSK720921 WCF720921:WCG720921 WMB720921:WMC720921 WVX720921:WVY720921 P786457:Q786457 JL786457:JM786457 TH786457:TI786457 ADD786457:ADE786457 AMZ786457:ANA786457 AWV786457:AWW786457 BGR786457:BGS786457 BQN786457:BQO786457 CAJ786457:CAK786457 CKF786457:CKG786457 CUB786457:CUC786457 DDX786457:DDY786457 DNT786457:DNU786457 DXP786457:DXQ786457 EHL786457:EHM786457 ERH786457:ERI786457 FBD786457:FBE786457 FKZ786457:FLA786457 FUV786457:FUW786457 GER786457:GES786457 GON786457:GOO786457 GYJ786457:GYK786457 HIF786457:HIG786457 HSB786457:HSC786457 IBX786457:IBY786457 ILT786457:ILU786457 IVP786457:IVQ786457 JFL786457:JFM786457 JPH786457:JPI786457 JZD786457:JZE786457 KIZ786457:KJA786457 KSV786457:KSW786457 LCR786457:LCS786457 LMN786457:LMO786457 LWJ786457:LWK786457 MGF786457:MGG786457 MQB786457:MQC786457 MZX786457:MZY786457 NJT786457:NJU786457 NTP786457:NTQ786457 ODL786457:ODM786457 ONH786457:ONI786457 OXD786457:OXE786457 PGZ786457:PHA786457 PQV786457:PQW786457 QAR786457:QAS786457 QKN786457:QKO786457 QUJ786457:QUK786457 REF786457:REG786457 ROB786457:ROC786457 RXX786457:RXY786457 SHT786457:SHU786457 SRP786457:SRQ786457 TBL786457:TBM786457 TLH786457:TLI786457 TVD786457:TVE786457 UEZ786457:UFA786457 UOV786457:UOW786457 UYR786457:UYS786457 VIN786457:VIO786457 VSJ786457:VSK786457 WCF786457:WCG786457 WMB786457:WMC786457 WVX786457:WVY786457 P851993:Q851993 JL851993:JM851993 TH851993:TI851993 ADD851993:ADE851993 AMZ851993:ANA851993 AWV851993:AWW851993 BGR851993:BGS851993 BQN851993:BQO851993 CAJ851993:CAK851993 CKF851993:CKG851993 CUB851993:CUC851993 DDX851993:DDY851993 DNT851993:DNU851993 DXP851993:DXQ851993 EHL851993:EHM851993 ERH851993:ERI851993 FBD851993:FBE851993 FKZ851993:FLA851993 FUV851993:FUW851993 GER851993:GES851993 GON851993:GOO851993 GYJ851993:GYK851993 HIF851993:HIG851993 HSB851993:HSC851993 IBX851993:IBY851993 ILT851993:ILU851993 IVP851993:IVQ851993 JFL851993:JFM851993 JPH851993:JPI851993 JZD851993:JZE851993 KIZ851993:KJA851993 KSV851993:KSW851993 LCR851993:LCS851993 LMN851993:LMO851993 LWJ851993:LWK851993 MGF851993:MGG851993 MQB851993:MQC851993 MZX851993:MZY851993 NJT851993:NJU851993 NTP851993:NTQ851993 ODL851993:ODM851993 ONH851993:ONI851993 OXD851993:OXE851993 PGZ851993:PHA851993 PQV851993:PQW851993 QAR851993:QAS851993 QKN851993:QKO851993 QUJ851993:QUK851993 REF851993:REG851993 ROB851993:ROC851993 RXX851993:RXY851993 SHT851993:SHU851993 SRP851993:SRQ851993 TBL851993:TBM851993 TLH851993:TLI851993 TVD851993:TVE851993 UEZ851993:UFA851993 UOV851993:UOW851993 UYR851993:UYS851993 VIN851993:VIO851993 VSJ851993:VSK851993 WCF851993:WCG851993 WMB851993:WMC851993 WVX851993:WVY851993 P917529:Q917529 JL917529:JM917529 TH917529:TI917529 ADD917529:ADE917529 AMZ917529:ANA917529 AWV917529:AWW917529 BGR917529:BGS917529 BQN917529:BQO917529 CAJ917529:CAK917529 CKF917529:CKG917529 CUB917529:CUC917529 DDX917529:DDY917529 DNT917529:DNU917529 DXP917529:DXQ917529 EHL917529:EHM917529 ERH917529:ERI917529 FBD917529:FBE917529 FKZ917529:FLA917529 FUV917529:FUW917529 GER917529:GES917529 GON917529:GOO917529 GYJ917529:GYK917529 HIF917529:HIG917529 HSB917529:HSC917529 IBX917529:IBY917529 ILT917529:ILU917529 IVP917529:IVQ917529 JFL917529:JFM917529 JPH917529:JPI917529 JZD917529:JZE917529 KIZ917529:KJA917529 KSV917529:KSW917529 LCR917529:LCS917529 LMN917529:LMO917529 LWJ917529:LWK917529 MGF917529:MGG917529 MQB917529:MQC917529 MZX917529:MZY917529 NJT917529:NJU917529 NTP917529:NTQ917529 ODL917529:ODM917529 ONH917529:ONI917529 OXD917529:OXE917529 PGZ917529:PHA917529 PQV917529:PQW917529 QAR917529:QAS917529 QKN917529:QKO917529 QUJ917529:QUK917529 REF917529:REG917529 ROB917529:ROC917529 RXX917529:RXY917529 SHT917529:SHU917529 SRP917529:SRQ917529 TBL917529:TBM917529 TLH917529:TLI917529 TVD917529:TVE917529 UEZ917529:UFA917529 UOV917529:UOW917529 UYR917529:UYS917529 VIN917529:VIO917529 VSJ917529:VSK917529 WCF917529:WCG917529 WMB917529:WMC917529 WVX917529:WVY917529 P983065:Q983065 JL983065:JM983065 TH983065:TI983065 ADD983065:ADE983065 AMZ983065:ANA983065 AWV983065:AWW983065 BGR983065:BGS983065 BQN983065:BQO983065 CAJ983065:CAK983065 CKF983065:CKG983065 CUB983065:CUC983065 DDX983065:DDY983065 DNT983065:DNU983065 DXP983065:DXQ983065 EHL983065:EHM983065 ERH983065:ERI983065 FBD983065:FBE983065 FKZ983065:FLA983065 FUV983065:FUW983065 GER983065:GES983065 GON983065:GOO983065 GYJ983065:GYK983065 HIF983065:HIG983065 HSB983065:HSC983065 IBX983065:IBY983065 ILT983065:ILU983065 IVP983065:IVQ983065 JFL983065:JFM983065 JPH983065:JPI983065 JZD983065:JZE983065 KIZ983065:KJA983065 KSV983065:KSW983065 LCR983065:LCS983065 LMN983065:LMO983065 LWJ983065:LWK983065 MGF983065:MGG983065 MQB983065:MQC983065 MZX983065:MZY983065 NJT983065:NJU983065 NTP983065:NTQ983065 ODL983065:ODM983065 ONH983065:ONI983065 OXD983065:OXE983065 PGZ983065:PHA983065 PQV983065:PQW983065 QAR983065:QAS983065 QKN983065:QKO983065 QUJ983065:QUK983065 REF983065:REG983065 ROB983065:ROC983065 RXX983065:RXY983065 SHT983065:SHU983065 SRP983065:SRQ983065 TBL983065:TBM983065 TLH983065:TLI983065 TVD983065:TVE983065 UEZ983065:UFA983065 UOV983065:UOW983065 UYR983065:UYS983065 VIN983065:VIO983065 VSJ983065:VSK983065 WCF983065:WCG983065 WMB983065:WMC983065</xm:sqref>
        </x14:dataValidation>
        <x14:dataValidation type="list" allowBlank="1" showInputMessage="1" showErrorMessage="1" xr:uid="{00000000-0002-0000-0500-000001000000}">
          <x14:formula1>
            <xm:f>Hoja1!$C$3:$C$4</xm:f>
          </x14:formula1>
          <xm:sqref>G80 G82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tabColor theme="5" tint="-0.249977111117893"/>
    <pageSetUpPr fitToPage="1"/>
  </sheetPr>
  <dimension ref="A1:FP530"/>
  <sheetViews>
    <sheetView showGridLines="0" zoomScaleNormal="100" zoomScaleSheetLayoutView="90" workbookViewId="0">
      <selection activeCell="P1" sqref="P1"/>
    </sheetView>
  </sheetViews>
  <sheetFormatPr baseColWidth="10" defaultRowHeight="12.75" x14ac:dyDescent="0.25"/>
  <cols>
    <col min="1" max="2" width="12.7109375" style="92" customWidth="1"/>
    <col min="3" max="4" width="7.7109375" style="92" customWidth="1"/>
    <col min="5" max="5" width="8.28515625" style="92" customWidth="1"/>
    <col min="6" max="9" width="7.7109375" style="92" customWidth="1"/>
    <col min="10" max="10" width="8.42578125" style="92" customWidth="1"/>
    <col min="11" max="11" width="7.7109375" style="92" customWidth="1"/>
    <col min="12" max="12" width="7.5703125" style="92" customWidth="1"/>
    <col min="13" max="14" width="7.7109375" style="92" customWidth="1"/>
    <col min="15" max="256" width="11.42578125" style="92"/>
    <col min="257" max="258" width="12.7109375" style="92" customWidth="1"/>
    <col min="259" max="270" width="7.7109375" style="92" customWidth="1"/>
    <col min="271" max="512" width="11.42578125" style="92"/>
    <col min="513" max="514" width="12.7109375" style="92" customWidth="1"/>
    <col min="515" max="526" width="7.7109375" style="92" customWidth="1"/>
    <col min="527" max="768" width="11.42578125" style="92"/>
    <col min="769" max="770" width="12.7109375" style="92" customWidth="1"/>
    <col min="771" max="782" width="7.7109375" style="92" customWidth="1"/>
    <col min="783" max="1024" width="11.42578125" style="92"/>
    <col min="1025" max="1026" width="12.7109375" style="92" customWidth="1"/>
    <col min="1027" max="1038" width="7.7109375" style="92" customWidth="1"/>
    <col min="1039" max="1280" width="11.42578125" style="92"/>
    <col min="1281" max="1282" width="12.7109375" style="92" customWidth="1"/>
    <col min="1283" max="1294" width="7.7109375" style="92" customWidth="1"/>
    <col min="1295" max="1536" width="11.42578125" style="92"/>
    <col min="1537" max="1538" width="12.7109375" style="92" customWidth="1"/>
    <col min="1539" max="1550" width="7.7109375" style="92" customWidth="1"/>
    <col min="1551" max="1792" width="11.42578125" style="92"/>
    <col min="1793" max="1794" width="12.7109375" style="92" customWidth="1"/>
    <col min="1795" max="1806" width="7.7109375" style="92" customWidth="1"/>
    <col min="1807" max="2048" width="11.42578125" style="92"/>
    <col min="2049" max="2050" width="12.7109375" style="92" customWidth="1"/>
    <col min="2051" max="2062" width="7.7109375" style="92" customWidth="1"/>
    <col min="2063" max="2304" width="11.42578125" style="92"/>
    <col min="2305" max="2306" width="12.7109375" style="92" customWidth="1"/>
    <col min="2307" max="2318" width="7.7109375" style="92" customWidth="1"/>
    <col min="2319" max="2560" width="11.42578125" style="92"/>
    <col min="2561" max="2562" width="12.7109375" style="92" customWidth="1"/>
    <col min="2563" max="2574" width="7.7109375" style="92" customWidth="1"/>
    <col min="2575" max="2816" width="11.42578125" style="92"/>
    <col min="2817" max="2818" width="12.7109375" style="92" customWidth="1"/>
    <col min="2819" max="2830" width="7.7109375" style="92" customWidth="1"/>
    <col min="2831" max="3072" width="11.42578125" style="92"/>
    <col min="3073" max="3074" width="12.7109375" style="92" customWidth="1"/>
    <col min="3075" max="3086" width="7.7109375" style="92" customWidth="1"/>
    <col min="3087" max="3328" width="11.42578125" style="92"/>
    <col min="3329" max="3330" width="12.7109375" style="92" customWidth="1"/>
    <col min="3331" max="3342" width="7.7109375" style="92" customWidth="1"/>
    <col min="3343" max="3584" width="11.42578125" style="92"/>
    <col min="3585" max="3586" width="12.7109375" style="92" customWidth="1"/>
    <col min="3587" max="3598" width="7.7109375" style="92" customWidth="1"/>
    <col min="3599" max="3840" width="11.42578125" style="92"/>
    <col min="3841" max="3842" width="12.7109375" style="92" customWidth="1"/>
    <col min="3843" max="3854" width="7.7109375" style="92" customWidth="1"/>
    <col min="3855" max="4096" width="11.42578125" style="92"/>
    <col min="4097" max="4098" width="12.7109375" style="92" customWidth="1"/>
    <col min="4099" max="4110" width="7.7109375" style="92" customWidth="1"/>
    <col min="4111" max="4352" width="11.42578125" style="92"/>
    <col min="4353" max="4354" width="12.7109375" style="92" customWidth="1"/>
    <col min="4355" max="4366" width="7.7109375" style="92" customWidth="1"/>
    <col min="4367" max="4608" width="11.42578125" style="92"/>
    <col min="4609" max="4610" width="12.7109375" style="92" customWidth="1"/>
    <col min="4611" max="4622" width="7.7109375" style="92" customWidth="1"/>
    <col min="4623" max="4864" width="11.42578125" style="92"/>
    <col min="4865" max="4866" width="12.7109375" style="92" customWidth="1"/>
    <col min="4867" max="4878" width="7.7109375" style="92" customWidth="1"/>
    <col min="4879" max="5120" width="11.42578125" style="92"/>
    <col min="5121" max="5122" width="12.7109375" style="92" customWidth="1"/>
    <col min="5123" max="5134" width="7.7109375" style="92" customWidth="1"/>
    <col min="5135" max="5376" width="11.42578125" style="92"/>
    <col min="5377" max="5378" width="12.7109375" style="92" customWidth="1"/>
    <col min="5379" max="5390" width="7.7109375" style="92" customWidth="1"/>
    <col min="5391" max="5632" width="11.42578125" style="92"/>
    <col min="5633" max="5634" width="12.7109375" style="92" customWidth="1"/>
    <col min="5635" max="5646" width="7.7109375" style="92" customWidth="1"/>
    <col min="5647" max="5888" width="11.42578125" style="92"/>
    <col min="5889" max="5890" width="12.7109375" style="92" customWidth="1"/>
    <col min="5891" max="5902" width="7.7109375" style="92" customWidth="1"/>
    <col min="5903" max="6144" width="11.42578125" style="92"/>
    <col min="6145" max="6146" width="12.7109375" style="92" customWidth="1"/>
    <col min="6147" max="6158" width="7.7109375" style="92" customWidth="1"/>
    <col min="6159" max="6400" width="11.42578125" style="92"/>
    <col min="6401" max="6402" width="12.7109375" style="92" customWidth="1"/>
    <col min="6403" max="6414" width="7.7109375" style="92" customWidth="1"/>
    <col min="6415" max="6656" width="11.42578125" style="92"/>
    <col min="6657" max="6658" width="12.7109375" style="92" customWidth="1"/>
    <col min="6659" max="6670" width="7.7109375" style="92" customWidth="1"/>
    <col min="6671" max="6912" width="11.42578125" style="92"/>
    <col min="6913" max="6914" width="12.7109375" style="92" customWidth="1"/>
    <col min="6915" max="6926" width="7.7109375" style="92" customWidth="1"/>
    <col min="6927" max="7168" width="11.42578125" style="92"/>
    <col min="7169" max="7170" width="12.7109375" style="92" customWidth="1"/>
    <col min="7171" max="7182" width="7.7109375" style="92" customWidth="1"/>
    <col min="7183" max="7424" width="11.42578125" style="92"/>
    <col min="7425" max="7426" width="12.7109375" style="92" customWidth="1"/>
    <col min="7427" max="7438" width="7.7109375" style="92" customWidth="1"/>
    <col min="7439" max="7680" width="11.42578125" style="92"/>
    <col min="7681" max="7682" width="12.7109375" style="92" customWidth="1"/>
    <col min="7683" max="7694" width="7.7109375" style="92" customWidth="1"/>
    <col min="7695" max="7936" width="11.42578125" style="92"/>
    <col min="7937" max="7938" width="12.7109375" style="92" customWidth="1"/>
    <col min="7939" max="7950" width="7.7109375" style="92" customWidth="1"/>
    <col min="7951" max="8192" width="11.42578125" style="92"/>
    <col min="8193" max="8194" width="12.7109375" style="92" customWidth="1"/>
    <col min="8195" max="8206" width="7.7109375" style="92" customWidth="1"/>
    <col min="8207" max="8448" width="11.42578125" style="92"/>
    <col min="8449" max="8450" width="12.7109375" style="92" customWidth="1"/>
    <col min="8451" max="8462" width="7.7109375" style="92" customWidth="1"/>
    <col min="8463" max="8704" width="11.42578125" style="92"/>
    <col min="8705" max="8706" width="12.7109375" style="92" customWidth="1"/>
    <col min="8707" max="8718" width="7.7109375" style="92" customWidth="1"/>
    <col min="8719" max="8960" width="11.42578125" style="92"/>
    <col min="8961" max="8962" width="12.7109375" style="92" customWidth="1"/>
    <col min="8963" max="8974" width="7.7109375" style="92" customWidth="1"/>
    <col min="8975" max="9216" width="11.42578125" style="92"/>
    <col min="9217" max="9218" width="12.7109375" style="92" customWidth="1"/>
    <col min="9219" max="9230" width="7.7109375" style="92" customWidth="1"/>
    <col min="9231" max="9472" width="11.42578125" style="92"/>
    <col min="9473" max="9474" width="12.7109375" style="92" customWidth="1"/>
    <col min="9475" max="9486" width="7.7109375" style="92" customWidth="1"/>
    <col min="9487" max="9728" width="11.42578125" style="92"/>
    <col min="9729" max="9730" width="12.7109375" style="92" customWidth="1"/>
    <col min="9731" max="9742" width="7.7109375" style="92" customWidth="1"/>
    <col min="9743" max="9984" width="11.42578125" style="92"/>
    <col min="9985" max="9986" width="12.7109375" style="92" customWidth="1"/>
    <col min="9987" max="9998" width="7.7109375" style="92" customWidth="1"/>
    <col min="9999" max="10240" width="11.42578125" style="92"/>
    <col min="10241" max="10242" width="12.7109375" style="92" customWidth="1"/>
    <col min="10243" max="10254" width="7.7109375" style="92" customWidth="1"/>
    <col min="10255" max="10496" width="11.42578125" style="92"/>
    <col min="10497" max="10498" width="12.7109375" style="92" customWidth="1"/>
    <col min="10499" max="10510" width="7.7109375" style="92" customWidth="1"/>
    <col min="10511" max="10752" width="11.42578125" style="92"/>
    <col min="10753" max="10754" width="12.7109375" style="92" customWidth="1"/>
    <col min="10755" max="10766" width="7.7109375" style="92" customWidth="1"/>
    <col min="10767" max="11008" width="11.42578125" style="92"/>
    <col min="11009" max="11010" width="12.7109375" style="92" customWidth="1"/>
    <col min="11011" max="11022" width="7.7109375" style="92" customWidth="1"/>
    <col min="11023" max="11264" width="11.42578125" style="92"/>
    <col min="11265" max="11266" width="12.7109375" style="92" customWidth="1"/>
    <col min="11267" max="11278" width="7.7109375" style="92" customWidth="1"/>
    <col min="11279" max="11520" width="11.42578125" style="92"/>
    <col min="11521" max="11522" width="12.7109375" style="92" customWidth="1"/>
    <col min="11523" max="11534" width="7.7109375" style="92" customWidth="1"/>
    <col min="11535" max="11776" width="11.42578125" style="92"/>
    <col min="11777" max="11778" width="12.7109375" style="92" customWidth="1"/>
    <col min="11779" max="11790" width="7.7109375" style="92" customWidth="1"/>
    <col min="11791" max="12032" width="11.42578125" style="92"/>
    <col min="12033" max="12034" width="12.7109375" style="92" customWidth="1"/>
    <col min="12035" max="12046" width="7.7109375" style="92" customWidth="1"/>
    <col min="12047" max="12288" width="11.42578125" style="92"/>
    <col min="12289" max="12290" width="12.7109375" style="92" customWidth="1"/>
    <col min="12291" max="12302" width="7.7109375" style="92" customWidth="1"/>
    <col min="12303" max="12544" width="11.42578125" style="92"/>
    <col min="12545" max="12546" width="12.7109375" style="92" customWidth="1"/>
    <col min="12547" max="12558" width="7.7109375" style="92" customWidth="1"/>
    <col min="12559" max="12800" width="11.42578125" style="92"/>
    <col min="12801" max="12802" width="12.7109375" style="92" customWidth="1"/>
    <col min="12803" max="12814" width="7.7109375" style="92" customWidth="1"/>
    <col min="12815" max="13056" width="11.42578125" style="92"/>
    <col min="13057" max="13058" width="12.7109375" style="92" customWidth="1"/>
    <col min="13059" max="13070" width="7.7109375" style="92" customWidth="1"/>
    <col min="13071" max="13312" width="11.42578125" style="92"/>
    <col min="13313" max="13314" width="12.7109375" style="92" customWidth="1"/>
    <col min="13315" max="13326" width="7.7109375" style="92" customWidth="1"/>
    <col min="13327" max="13568" width="11.42578125" style="92"/>
    <col min="13569" max="13570" width="12.7109375" style="92" customWidth="1"/>
    <col min="13571" max="13582" width="7.7109375" style="92" customWidth="1"/>
    <col min="13583" max="13824" width="11.42578125" style="92"/>
    <col min="13825" max="13826" width="12.7109375" style="92" customWidth="1"/>
    <col min="13827" max="13838" width="7.7109375" style="92" customWidth="1"/>
    <col min="13839" max="14080" width="11.42578125" style="92"/>
    <col min="14081" max="14082" width="12.7109375" style="92" customWidth="1"/>
    <col min="14083" max="14094" width="7.7109375" style="92" customWidth="1"/>
    <col min="14095" max="14336" width="11.42578125" style="92"/>
    <col min="14337" max="14338" width="12.7109375" style="92" customWidth="1"/>
    <col min="14339" max="14350" width="7.7109375" style="92" customWidth="1"/>
    <col min="14351" max="14592" width="11.42578125" style="92"/>
    <col min="14593" max="14594" width="12.7109375" style="92" customWidth="1"/>
    <col min="14595" max="14606" width="7.7109375" style="92" customWidth="1"/>
    <col min="14607" max="14848" width="11.42578125" style="92"/>
    <col min="14849" max="14850" width="12.7109375" style="92" customWidth="1"/>
    <col min="14851" max="14862" width="7.7109375" style="92" customWidth="1"/>
    <col min="14863" max="15104" width="11.42578125" style="92"/>
    <col min="15105" max="15106" width="12.7109375" style="92" customWidth="1"/>
    <col min="15107" max="15118" width="7.7109375" style="92" customWidth="1"/>
    <col min="15119" max="15360" width="11.42578125" style="92"/>
    <col min="15361" max="15362" width="12.7109375" style="92" customWidth="1"/>
    <col min="15363" max="15374" width="7.7109375" style="92" customWidth="1"/>
    <col min="15375" max="15616" width="11.42578125" style="92"/>
    <col min="15617" max="15618" width="12.7109375" style="92" customWidth="1"/>
    <col min="15619" max="15630" width="7.7109375" style="92" customWidth="1"/>
    <col min="15631" max="15872" width="11.42578125" style="92"/>
    <col min="15873" max="15874" width="12.7109375" style="92" customWidth="1"/>
    <col min="15875" max="15886" width="7.7109375" style="92" customWidth="1"/>
    <col min="15887" max="16128" width="11.42578125" style="92"/>
    <col min="16129" max="16130" width="12.7109375" style="92" customWidth="1"/>
    <col min="16131" max="16142" width="7.7109375" style="92" customWidth="1"/>
    <col min="16143" max="16384" width="11.42578125" style="92"/>
  </cols>
  <sheetData>
    <row r="1" spans="1:14" s="1" customFormat="1" ht="24" customHeight="1" x14ac:dyDescent="0.25">
      <c r="A1" s="522"/>
      <c r="B1" s="523"/>
      <c r="C1" s="1182" t="s">
        <v>0</v>
      </c>
      <c r="D1" s="527"/>
      <c r="E1" s="527"/>
      <c r="F1" s="527"/>
      <c r="G1" s="527"/>
      <c r="H1" s="527"/>
      <c r="I1" s="527"/>
      <c r="J1" s="527"/>
      <c r="K1" s="994"/>
      <c r="L1" s="530" t="s">
        <v>1251</v>
      </c>
      <c r="M1" s="531"/>
      <c r="N1" s="532"/>
    </row>
    <row r="2" spans="1:14" s="1" customFormat="1" ht="24" customHeight="1" x14ac:dyDescent="0.25">
      <c r="A2" s="524"/>
      <c r="B2" s="509"/>
      <c r="C2" s="975"/>
      <c r="D2" s="528"/>
      <c r="E2" s="528"/>
      <c r="F2" s="528"/>
      <c r="G2" s="528"/>
      <c r="H2" s="528"/>
      <c r="I2" s="528"/>
      <c r="J2" s="528"/>
      <c r="K2" s="996"/>
      <c r="L2" s="533" t="s">
        <v>1252</v>
      </c>
      <c r="M2" s="534"/>
      <c r="N2" s="535"/>
    </row>
    <row r="3" spans="1:14" s="1" customFormat="1" ht="24" customHeight="1" thickBot="1" x14ac:dyDescent="0.3">
      <c r="A3" s="525"/>
      <c r="B3" s="526"/>
      <c r="C3" s="1183"/>
      <c r="D3" s="529"/>
      <c r="E3" s="529"/>
      <c r="F3" s="529"/>
      <c r="G3" s="529"/>
      <c r="H3" s="529"/>
      <c r="I3" s="529"/>
      <c r="J3" s="529"/>
      <c r="K3" s="998"/>
      <c r="L3" s="999" t="s">
        <v>1253</v>
      </c>
      <c r="M3" s="1000"/>
      <c r="N3" s="1001"/>
    </row>
    <row r="4" spans="1:14" s="1" customFormat="1" ht="5.0999999999999996" customHeight="1" x14ac:dyDescent="0.25">
      <c r="A4" s="505"/>
      <c r="B4" s="506"/>
      <c r="C4" s="506"/>
      <c r="D4" s="506"/>
      <c r="E4" s="506"/>
      <c r="F4" s="506"/>
      <c r="G4" s="506"/>
      <c r="H4" s="506"/>
      <c r="I4" s="506"/>
      <c r="J4" s="506"/>
      <c r="K4" s="506"/>
      <c r="L4" s="506"/>
      <c r="M4" s="506"/>
      <c r="N4" s="547"/>
    </row>
    <row r="5" spans="1:14" ht="18.75" customHeight="1" x14ac:dyDescent="0.25">
      <c r="A5" s="638" t="s">
        <v>309</v>
      </c>
      <c r="B5" s="639"/>
      <c r="C5" s="640"/>
      <c r="D5" s="640"/>
      <c r="E5" s="640"/>
      <c r="F5" s="640"/>
      <c r="G5" s="640"/>
      <c r="H5" s="640"/>
      <c r="I5" s="640"/>
      <c r="J5" s="640"/>
      <c r="K5" s="654" t="s">
        <v>1</v>
      </c>
      <c r="L5" s="662"/>
      <c r="M5" s="671"/>
      <c r="N5" s="1184"/>
    </row>
    <row r="6" spans="1:14" ht="6" customHeight="1" x14ac:dyDescent="0.25">
      <c r="A6" s="359"/>
      <c r="B6" s="360"/>
      <c r="C6" s="108"/>
      <c r="D6" s="108"/>
      <c r="E6" s="108"/>
      <c r="F6" s="108"/>
      <c r="G6" s="108"/>
      <c r="H6" s="108"/>
      <c r="I6" s="108"/>
      <c r="J6" s="108"/>
      <c r="K6" s="358"/>
      <c r="L6" s="358"/>
      <c r="M6" s="364"/>
      <c r="N6" s="365"/>
    </row>
    <row r="7" spans="1:14" ht="19.5" customHeight="1" x14ac:dyDescent="0.25">
      <c r="A7" s="696" t="s">
        <v>1208</v>
      </c>
      <c r="B7" s="697"/>
      <c r="C7" s="640"/>
      <c r="D7" s="640"/>
      <c r="E7" s="640"/>
      <c r="F7" s="640"/>
      <c r="G7" s="640"/>
      <c r="H7" s="640"/>
      <c r="I7" s="640"/>
      <c r="J7" s="640"/>
      <c r="K7" s="358"/>
      <c r="L7" s="358"/>
      <c r="M7" s="364"/>
      <c r="N7" s="365"/>
    </row>
    <row r="8" spans="1:14" ht="8.25" customHeight="1" x14ac:dyDescent="0.25">
      <c r="A8" s="696"/>
      <c r="B8" s="697"/>
      <c r="C8" s="108"/>
      <c r="D8" s="108"/>
      <c r="E8" s="108"/>
      <c r="F8" s="108"/>
      <c r="G8" s="108"/>
      <c r="H8" s="108"/>
      <c r="I8" s="108"/>
      <c r="J8" s="108"/>
      <c r="K8" s="358"/>
      <c r="L8" s="358"/>
      <c r="M8" s="364"/>
      <c r="N8" s="365"/>
    </row>
    <row r="9" spans="1:14" ht="23.1" customHeight="1" x14ac:dyDescent="0.25">
      <c r="A9" s="970" t="s">
        <v>310</v>
      </c>
      <c r="B9" s="1185"/>
      <c r="C9" s="1185"/>
      <c r="D9" s="1185"/>
      <c r="E9" s="1185"/>
      <c r="F9" s="1185"/>
      <c r="G9" s="1185"/>
      <c r="H9" s="1185"/>
      <c r="I9" s="1185"/>
      <c r="J9" s="1185"/>
      <c r="K9" s="1185"/>
      <c r="L9" s="1185"/>
      <c r="M9" s="1185"/>
      <c r="N9" s="1186"/>
    </row>
    <row r="10" spans="1:14" ht="23.1" customHeight="1" x14ac:dyDescent="0.25">
      <c r="A10" s="845" t="s">
        <v>311</v>
      </c>
      <c r="B10" s="846"/>
      <c r="C10" s="846"/>
      <c r="D10" s="846"/>
      <c r="E10" s="846"/>
      <c r="F10" s="846"/>
      <c r="G10" s="846"/>
      <c r="H10" s="846"/>
      <c r="I10" s="846"/>
      <c r="J10" s="846"/>
      <c r="K10" s="846"/>
      <c r="L10" s="846"/>
      <c r="M10" s="846"/>
      <c r="N10" s="851"/>
    </row>
    <row r="11" spans="1:14" ht="5.0999999999999996" customHeight="1" x14ac:dyDescent="0.25">
      <c r="A11" s="514"/>
      <c r="B11" s="507"/>
      <c r="C11" s="507"/>
      <c r="D11" s="507"/>
      <c r="E11" s="507"/>
      <c r="F11" s="507"/>
      <c r="G11" s="507"/>
      <c r="H11" s="507"/>
      <c r="I11" s="507"/>
      <c r="J11" s="507"/>
      <c r="K11" s="507"/>
      <c r="L11" s="507"/>
      <c r="M11" s="507"/>
      <c r="N11" s="508"/>
    </row>
    <row r="12" spans="1:14" ht="15" customHeight="1" x14ac:dyDescent="0.25">
      <c r="A12" s="1169" t="s">
        <v>312</v>
      </c>
      <c r="B12" s="1170"/>
      <c r="C12" s="1170"/>
      <c r="D12" s="1170"/>
      <c r="E12" s="1170"/>
      <c r="F12" s="1170"/>
      <c r="G12" s="1170"/>
      <c r="H12" s="1170"/>
      <c r="I12" s="1170"/>
      <c r="J12" s="1170"/>
      <c r="K12" s="1170"/>
      <c r="L12" s="1170"/>
      <c r="M12" s="1170"/>
      <c r="N12" s="1171"/>
    </row>
    <row r="13" spans="1:14" ht="5.0999999999999996" customHeight="1" x14ac:dyDescent="0.25">
      <c r="A13" s="505"/>
      <c r="B13" s="506"/>
      <c r="C13" s="506"/>
      <c r="D13" s="506"/>
      <c r="E13" s="506"/>
      <c r="F13" s="506"/>
      <c r="G13" s="506"/>
      <c r="H13" s="506"/>
      <c r="I13" s="506"/>
      <c r="J13" s="506"/>
      <c r="K13" s="506"/>
      <c r="L13" s="506"/>
      <c r="M13" s="506"/>
      <c r="N13" s="547"/>
    </row>
    <row r="14" spans="1:14" ht="15" customHeight="1" x14ac:dyDescent="0.25">
      <c r="A14" s="541" t="s">
        <v>313</v>
      </c>
      <c r="B14" s="548"/>
      <c r="C14" s="548"/>
      <c r="D14" s="548"/>
      <c r="E14" s="548"/>
      <c r="F14" s="548"/>
      <c r="G14" s="545"/>
      <c r="H14" s="545"/>
      <c r="I14" s="154"/>
      <c r="J14" s="506"/>
      <c r="K14" s="506"/>
      <c r="L14" s="506"/>
      <c r="M14" s="1172"/>
      <c r="N14" s="1173"/>
    </row>
    <row r="15" spans="1:14" ht="5.0999999999999996" customHeight="1" x14ac:dyDescent="0.25">
      <c r="A15" s="505"/>
      <c r="B15" s="506"/>
      <c r="C15" s="506"/>
      <c r="D15" s="506"/>
      <c r="E15" s="506"/>
      <c r="F15" s="506"/>
      <c r="G15" s="506"/>
      <c r="H15" s="506"/>
      <c r="I15" s="506"/>
      <c r="J15" s="506"/>
      <c r="K15" s="506"/>
      <c r="L15" s="506"/>
      <c r="M15" s="506"/>
      <c r="N15" s="547"/>
    </row>
    <row r="16" spans="1:14" ht="15" customHeight="1" x14ac:dyDescent="0.25">
      <c r="A16" s="541" t="s">
        <v>314</v>
      </c>
      <c r="B16" s="548"/>
      <c r="C16" s="548"/>
      <c r="D16" s="548"/>
      <c r="E16" s="548"/>
      <c r="F16" s="548"/>
      <c r="G16" s="545"/>
      <c r="H16" s="545"/>
      <c r="I16" s="824"/>
      <c r="J16" s="506"/>
      <c r="K16" s="506"/>
      <c r="L16" s="506"/>
      <c r="M16" s="506"/>
      <c r="N16" s="547"/>
    </row>
    <row r="17" spans="1:14" ht="5.0999999999999996" customHeight="1" x14ac:dyDescent="0.25">
      <c r="A17" s="505"/>
      <c r="B17" s="506"/>
      <c r="C17" s="506"/>
      <c r="D17" s="506"/>
      <c r="E17" s="506"/>
      <c r="F17" s="506"/>
      <c r="G17" s="506"/>
      <c r="H17" s="506"/>
      <c r="I17" s="506"/>
      <c r="J17" s="506"/>
      <c r="K17" s="506"/>
      <c r="L17" s="506"/>
      <c r="M17" s="506"/>
      <c r="N17" s="547"/>
    </row>
    <row r="18" spans="1:14" ht="5.0999999999999996" customHeight="1" x14ac:dyDescent="0.25">
      <c r="A18" s="505"/>
      <c r="B18" s="506"/>
      <c r="C18" s="506"/>
      <c r="D18" s="506"/>
      <c r="E18" s="506"/>
      <c r="F18" s="506"/>
      <c r="G18" s="506"/>
      <c r="H18" s="506"/>
      <c r="I18" s="506"/>
      <c r="J18" s="506"/>
      <c r="K18" s="506"/>
      <c r="L18" s="506"/>
      <c r="M18" s="506"/>
      <c r="N18" s="547"/>
    </row>
    <row r="19" spans="1:14" ht="15" customHeight="1" x14ac:dyDescent="0.25">
      <c r="A19" s="1169" t="s">
        <v>315</v>
      </c>
      <c r="B19" s="1170"/>
      <c r="C19" s="1170"/>
      <c r="D19" s="1170"/>
      <c r="E19" s="1170"/>
      <c r="F19" s="1170"/>
      <c r="G19" s="1170"/>
      <c r="H19" s="1170"/>
      <c r="I19" s="1170"/>
      <c r="J19" s="1170"/>
      <c r="K19" s="1170"/>
      <c r="L19" s="1170"/>
      <c r="M19" s="1170"/>
      <c r="N19" s="1171"/>
    </row>
    <row r="20" spans="1:14" ht="5.0999999999999996" customHeight="1" x14ac:dyDescent="0.25">
      <c r="A20" s="505"/>
      <c r="B20" s="506"/>
      <c r="C20" s="506"/>
      <c r="D20" s="506"/>
      <c r="E20" s="506"/>
      <c r="F20" s="506"/>
      <c r="G20" s="506"/>
      <c r="H20" s="506"/>
      <c r="I20" s="506"/>
      <c r="J20" s="506"/>
      <c r="K20" s="506"/>
      <c r="L20" s="506"/>
      <c r="M20" s="506"/>
      <c r="N20" s="547"/>
    </row>
    <row r="21" spans="1:14" s="156" customFormat="1" ht="15" customHeight="1" x14ac:dyDescent="0.25">
      <c r="A21" s="1180" t="s">
        <v>316</v>
      </c>
      <c r="B21" s="1181"/>
      <c r="C21" s="1181" t="s">
        <v>317</v>
      </c>
      <c r="D21" s="1181"/>
      <c r="E21" s="276"/>
      <c r="F21" s="275"/>
      <c r="G21" s="1177" t="s">
        <v>318</v>
      </c>
      <c r="H21" s="1177"/>
      <c r="I21" s="276"/>
      <c r="J21" s="275"/>
      <c r="K21" s="1177" t="s">
        <v>319</v>
      </c>
      <c r="L21" s="1177"/>
      <c r="M21" s="276"/>
      <c r="N21" s="277"/>
    </row>
    <row r="22" spans="1:14" s="156" customFormat="1" ht="5.0999999999999996" customHeight="1" x14ac:dyDescent="0.25">
      <c r="A22" s="1176"/>
      <c r="B22" s="1177"/>
      <c r="C22" s="1177"/>
      <c r="D22" s="1177"/>
      <c r="E22" s="1177"/>
      <c r="F22" s="1177"/>
      <c r="G22" s="1177"/>
      <c r="H22" s="1177"/>
      <c r="I22" s="1177"/>
      <c r="J22" s="1177"/>
      <c r="K22" s="1177"/>
      <c r="L22" s="1177"/>
      <c r="M22" s="1177"/>
      <c r="N22" s="1178"/>
    </row>
    <row r="23" spans="1:14" ht="15" customHeight="1" x14ac:dyDescent="0.25">
      <c r="A23" s="278"/>
      <c r="B23" s="418"/>
      <c r="C23" s="1181" t="s">
        <v>320</v>
      </c>
      <c r="D23" s="1181"/>
      <c r="E23" s="1181"/>
      <c r="F23" s="1181"/>
      <c r="G23" s="1181"/>
      <c r="H23" s="275"/>
      <c r="I23" s="1179"/>
      <c r="J23" s="1179"/>
      <c r="K23" s="424"/>
      <c r="L23" s="1177"/>
      <c r="M23" s="1177"/>
      <c r="N23" s="1178"/>
    </row>
    <row r="24" spans="1:14" ht="5.0999999999999996" customHeight="1" x14ac:dyDescent="0.25">
      <c r="A24" s="1176"/>
      <c r="B24" s="1177"/>
      <c r="C24" s="1177"/>
      <c r="D24" s="1177"/>
      <c r="E24" s="1177"/>
      <c r="F24" s="1177"/>
      <c r="G24" s="1177"/>
      <c r="H24" s="1177"/>
      <c r="I24" s="1177"/>
      <c r="J24" s="1177"/>
      <c r="K24" s="1177"/>
      <c r="L24" s="1177"/>
      <c r="M24" s="1177"/>
      <c r="N24" s="1178"/>
    </row>
    <row r="25" spans="1:14" ht="15" customHeight="1" x14ac:dyDescent="0.25">
      <c r="A25" s="278"/>
      <c r="B25" s="418"/>
      <c r="C25" s="1181" t="s">
        <v>321</v>
      </c>
      <c r="D25" s="1181"/>
      <c r="E25" s="1181"/>
      <c r="F25" s="1181"/>
      <c r="G25" s="276"/>
      <c r="H25" s="1191" t="s">
        <v>322</v>
      </c>
      <c r="I25" s="1177"/>
      <c r="J25" s="1177"/>
      <c r="K25" s="1177"/>
      <c r="L25" s="1192"/>
      <c r="M25" s="1179"/>
      <c r="N25" s="1190"/>
    </row>
    <row r="26" spans="1:14" ht="5.0999999999999996" customHeight="1" x14ac:dyDescent="0.25">
      <c r="A26" s="1176"/>
      <c r="B26" s="1177"/>
      <c r="C26" s="1177"/>
      <c r="D26" s="1177"/>
      <c r="E26" s="1177"/>
      <c r="F26" s="1177"/>
      <c r="G26" s="1177"/>
      <c r="H26" s="1177"/>
      <c r="I26" s="1177"/>
      <c r="J26" s="1177"/>
      <c r="K26" s="1177"/>
      <c r="L26" s="1177"/>
      <c r="M26" s="1177"/>
      <c r="N26" s="1178"/>
    </row>
    <row r="27" spans="1:14" ht="15" customHeight="1" x14ac:dyDescent="0.25">
      <c r="A27" s="1180" t="s">
        <v>323</v>
      </c>
      <c r="B27" s="1181"/>
      <c r="C27" s="418"/>
      <c r="D27" s="1179"/>
      <c r="E27" s="1179"/>
      <c r="F27" s="424"/>
      <c r="G27" s="418"/>
      <c r="H27" s="275"/>
      <c r="I27" s="275"/>
      <c r="J27" s="275"/>
      <c r="K27" s="275"/>
      <c r="L27" s="275"/>
      <c r="M27" s="275"/>
      <c r="N27" s="277"/>
    </row>
    <row r="28" spans="1:14" ht="5.0999999999999996" customHeight="1" x14ac:dyDescent="0.25">
      <c r="A28" s="1176"/>
      <c r="B28" s="1177"/>
      <c r="C28" s="1177"/>
      <c r="D28" s="1177"/>
      <c r="E28" s="1177"/>
      <c r="F28" s="1177"/>
      <c r="G28" s="1177"/>
      <c r="H28" s="1177"/>
      <c r="I28" s="1177"/>
      <c r="J28" s="1177"/>
      <c r="K28" s="1177"/>
      <c r="L28" s="1177"/>
      <c r="M28" s="1177"/>
      <c r="N28" s="1178"/>
    </row>
    <row r="29" spans="1:14" ht="15" customHeight="1" x14ac:dyDescent="0.25">
      <c r="A29" s="420"/>
      <c r="B29" s="275"/>
      <c r="C29" s="1174" t="s">
        <v>324</v>
      </c>
      <c r="D29" s="1174"/>
      <c r="E29" s="1174"/>
      <c r="F29" s="274"/>
      <c r="G29" s="275"/>
      <c r="H29" s="1174" t="s">
        <v>325</v>
      </c>
      <c r="I29" s="1174"/>
      <c r="J29" s="279"/>
      <c r="K29" s="1175" t="s">
        <v>326</v>
      </c>
      <c r="L29" s="1174"/>
      <c r="M29" s="279"/>
      <c r="N29" s="277"/>
    </row>
    <row r="30" spans="1:14" ht="5.25" customHeight="1" x14ac:dyDescent="0.25">
      <c r="A30" s="420"/>
      <c r="B30" s="275"/>
      <c r="C30" s="423"/>
      <c r="D30" s="423"/>
      <c r="E30" s="423"/>
      <c r="F30" s="280"/>
      <c r="G30" s="275"/>
      <c r="H30" s="423"/>
      <c r="I30" s="423"/>
      <c r="J30" s="416"/>
      <c r="K30" s="423"/>
      <c r="L30" s="423"/>
      <c r="M30" s="416"/>
      <c r="N30" s="277"/>
    </row>
    <row r="31" spans="1:14" ht="15" customHeight="1" x14ac:dyDescent="0.25">
      <c r="A31" s="420"/>
      <c r="B31" s="275"/>
      <c r="C31" s="1174" t="s">
        <v>327</v>
      </c>
      <c r="D31" s="1174"/>
      <c r="E31" s="1174"/>
      <c r="F31" s="276"/>
      <c r="G31" s="1175" t="s">
        <v>328</v>
      </c>
      <c r="H31" s="1174"/>
      <c r="I31" s="1174"/>
      <c r="J31" s="279"/>
      <c r="K31" s="1175" t="s">
        <v>329</v>
      </c>
      <c r="L31" s="1174"/>
      <c r="M31" s="279"/>
      <c r="N31" s="277"/>
    </row>
    <row r="32" spans="1:14" ht="5.0999999999999996" customHeight="1" x14ac:dyDescent="0.25">
      <c r="A32" s="1176"/>
      <c r="B32" s="1177"/>
      <c r="C32" s="1177"/>
      <c r="D32" s="1177"/>
      <c r="E32" s="1177"/>
      <c r="F32" s="1177"/>
      <c r="G32" s="1177"/>
      <c r="H32" s="1177"/>
      <c r="I32" s="1177"/>
      <c r="J32" s="1177"/>
      <c r="K32" s="1177"/>
      <c r="L32" s="1177"/>
      <c r="M32" s="1177"/>
      <c r="N32" s="1178"/>
    </row>
    <row r="33" spans="1:14" ht="15" customHeight="1" x14ac:dyDescent="0.25">
      <c r="A33" s="1180" t="s">
        <v>1189</v>
      </c>
      <c r="B33" s="1181"/>
      <c r="C33" s="1194"/>
      <c r="D33" s="1193"/>
      <c r="E33" s="1193"/>
      <c r="F33" s="1193"/>
      <c r="G33" s="1193"/>
      <c r="H33" s="1193"/>
      <c r="I33" s="1193"/>
      <c r="J33" s="1193"/>
      <c r="K33" s="1193"/>
      <c r="L33" s="1193"/>
      <c r="M33" s="1193"/>
      <c r="N33" s="488"/>
    </row>
    <row r="34" spans="1:14" ht="10.5" customHeight="1" x14ac:dyDescent="0.25">
      <c r="A34" s="1180"/>
      <c r="B34" s="1181"/>
      <c r="C34" s="1194"/>
      <c r="D34" s="1193"/>
      <c r="E34" s="1193"/>
      <c r="F34" s="1193"/>
      <c r="G34" s="1193"/>
      <c r="H34" s="1193"/>
      <c r="I34" s="1193"/>
      <c r="J34" s="1193"/>
      <c r="K34" s="1193"/>
      <c r="L34" s="1193"/>
      <c r="M34" s="1193"/>
      <c r="N34" s="488"/>
    </row>
    <row r="35" spans="1:14" ht="15" customHeight="1" x14ac:dyDescent="0.25">
      <c r="A35" s="1187" t="s">
        <v>1088</v>
      </c>
      <c r="B35" s="1188"/>
      <c r="C35" s="1188"/>
      <c r="D35" s="1188"/>
      <c r="E35" s="1188"/>
      <c r="F35" s="1188"/>
      <c r="G35" s="1188"/>
      <c r="H35" s="1188"/>
      <c r="I35" s="1188"/>
      <c r="J35" s="1188"/>
      <c r="K35" s="1188"/>
      <c r="L35" s="1188"/>
      <c r="M35" s="1188"/>
      <c r="N35" s="1189"/>
    </row>
    <row r="36" spans="1:14" ht="5.0999999999999996" customHeight="1" x14ac:dyDescent="0.25">
      <c r="A36" s="505"/>
      <c r="B36" s="506"/>
      <c r="C36" s="506"/>
      <c r="D36" s="506"/>
      <c r="E36" s="506"/>
      <c r="F36" s="506"/>
      <c r="G36" s="506"/>
      <c r="H36" s="506"/>
      <c r="I36" s="506"/>
      <c r="J36" s="506"/>
      <c r="K36" s="506"/>
      <c r="L36" s="506"/>
      <c r="M36" s="506"/>
      <c r="N36" s="547"/>
    </row>
    <row r="37" spans="1:14" ht="15" customHeight="1" x14ac:dyDescent="0.25">
      <c r="A37" s="1180" t="s">
        <v>1190</v>
      </c>
      <c r="B37" s="1181"/>
      <c r="C37" s="418"/>
      <c r="D37" s="1179"/>
      <c r="E37" s="1179"/>
      <c r="F37" s="424"/>
      <c r="G37" s="1177"/>
      <c r="H37" s="1177"/>
      <c r="I37" s="1177"/>
      <c r="J37" s="1177"/>
      <c r="K37" s="1177"/>
      <c r="L37" s="1177"/>
      <c r="M37" s="1177"/>
      <c r="N37" s="1178"/>
    </row>
    <row r="38" spans="1:14" ht="11.25" customHeight="1" x14ac:dyDescent="0.25">
      <c r="A38" s="1180"/>
      <c r="B38" s="1181"/>
      <c r="C38" s="418"/>
      <c r="D38" s="418"/>
      <c r="E38" s="275"/>
      <c r="F38" s="418"/>
      <c r="G38" s="418"/>
      <c r="H38" s="275"/>
      <c r="I38" s="275"/>
      <c r="J38" s="275"/>
      <c r="K38" s="275"/>
      <c r="L38" s="275"/>
      <c r="M38" s="275"/>
      <c r="N38" s="281"/>
    </row>
    <row r="39" spans="1:14" ht="15" customHeight="1" x14ac:dyDescent="0.25">
      <c r="A39" s="278"/>
      <c r="B39" s="275"/>
      <c r="C39" s="1181" t="s">
        <v>331</v>
      </c>
      <c r="D39" s="1181"/>
      <c r="E39" s="1181"/>
      <c r="F39" s="1179"/>
      <c r="G39" s="1179"/>
      <c r="H39" s="1179"/>
      <c r="I39" s="1179"/>
      <c r="J39" s="1191" t="s">
        <v>332</v>
      </c>
      <c r="K39" s="1177"/>
      <c r="L39" s="1179"/>
      <c r="M39" s="1179"/>
      <c r="N39" s="277"/>
    </row>
    <row r="40" spans="1:14" ht="5.0999999999999996" customHeight="1" x14ac:dyDescent="0.25">
      <c r="A40" s="1176"/>
      <c r="B40" s="1177"/>
      <c r="C40" s="1177"/>
      <c r="D40" s="1177"/>
      <c r="E40" s="1177"/>
      <c r="F40" s="1177"/>
      <c r="G40" s="1177"/>
      <c r="H40" s="1177"/>
      <c r="I40" s="1177"/>
      <c r="J40" s="1177"/>
      <c r="K40" s="1177"/>
      <c r="L40" s="1177"/>
      <c r="M40" s="1177"/>
      <c r="N40" s="1178"/>
    </row>
    <row r="41" spans="1:14" ht="15" customHeight="1" x14ac:dyDescent="0.25">
      <c r="A41" s="278"/>
      <c r="B41" s="275"/>
      <c r="C41" s="1181" t="s">
        <v>333</v>
      </c>
      <c r="D41" s="1181"/>
      <c r="E41" s="1181"/>
      <c r="F41" s="1179"/>
      <c r="G41" s="1179"/>
      <c r="H41" s="1179"/>
      <c r="I41" s="1179"/>
      <c r="J41" s="1179"/>
      <c r="K41" s="1179"/>
      <c r="L41" s="1179"/>
      <c r="M41" s="1179"/>
      <c r="N41" s="1190"/>
    </row>
    <row r="42" spans="1:14" ht="5.0999999999999996" customHeight="1" x14ac:dyDescent="0.25">
      <c r="A42" s="1176"/>
      <c r="B42" s="1177"/>
      <c r="C42" s="1177"/>
      <c r="D42" s="1177"/>
      <c r="E42" s="1177"/>
      <c r="F42" s="1177"/>
      <c r="G42" s="1177"/>
      <c r="H42" s="1177"/>
      <c r="I42" s="1177"/>
      <c r="J42" s="1177"/>
      <c r="K42" s="1177"/>
      <c r="L42" s="1177"/>
      <c r="M42" s="1177"/>
      <c r="N42" s="1178"/>
    </row>
    <row r="43" spans="1:14" ht="15" customHeight="1" x14ac:dyDescent="0.25">
      <c r="A43" s="417"/>
      <c r="B43" s="418"/>
      <c r="C43" s="1181" t="s">
        <v>334</v>
      </c>
      <c r="D43" s="1181"/>
      <c r="E43" s="1181"/>
      <c r="F43" s="418"/>
      <c r="G43" s="422"/>
      <c r="H43" s="1175"/>
      <c r="I43" s="1174"/>
      <c r="J43" s="1177" t="s">
        <v>335</v>
      </c>
      <c r="K43" s="1177"/>
      <c r="L43" s="282"/>
      <c r="M43" s="424"/>
      <c r="N43" s="277"/>
    </row>
    <row r="44" spans="1:14" ht="8.25" customHeight="1" x14ac:dyDescent="0.25">
      <c r="A44" s="417"/>
      <c r="B44" s="418"/>
      <c r="C44" s="421"/>
      <c r="D44" s="421"/>
      <c r="E44" s="421"/>
      <c r="F44" s="418"/>
      <c r="G44" s="424"/>
      <c r="H44" s="423"/>
      <c r="I44" s="423"/>
      <c r="J44" s="416"/>
      <c r="K44" s="275"/>
      <c r="L44" s="418"/>
      <c r="M44" s="424"/>
      <c r="N44" s="277"/>
    </row>
    <row r="45" spans="1:14" ht="15" customHeight="1" x14ac:dyDescent="0.25">
      <c r="A45" s="278"/>
      <c r="B45" s="275"/>
      <c r="C45" s="1181" t="s">
        <v>336</v>
      </c>
      <c r="D45" s="1181"/>
      <c r="E45" s="1181"/>
      <c r="F45" s="418"/>
      <c r="G45" s="422"/>
      <c r="H45" s="1175"/>
      <c r="I45" s="1174"/>
      <c r="J45" s="1177" t="s">
        <v>335</v>
      </c>
      <c r="K45" s="1177"/>
      <c r="L45" s="419"/>
      <c r="M45" s="424"/>
      <c r="N45" s="277"/>
    </row>
    <row r="46" spans="1:14" ht="7.5" customHeight="1" x14ac:dyDescent="0.25">
      <c r="A46" s="278"/>
      <c r="B46" s="275"/>
      <c r="C46" s="421"/>
      <c r="D46" s="421"/>
      <c r="E46" s="421"/>
      <c r="F46" s="418"/>
      <c r="G46" s="424"/>
      <c r="H46" s="423"/>
      <c r="I46" s="423"/>
      <c r="J46" s="416"/>
      <c r="K46" s="275"/>
      <c r="L46" s="418"/>
      <c r="M46" s="424"/>
      <c r="N46" s="277"/>
    </row>
    <row r="47" spans="1:14" ht="15" customHeight="1" x14ac:dyDescent="0.25">
      <c r="A47" s="278"/>
      <c r="B47" s="418"/>
      <c r="C47" s="1181" t="s">
        <v>337</v>
      </c>
      <c r="D47" s="1181"/>
      <c r="E47" s="1181"/>
      <c r="F47" s="418"/>
      <c r="G47" s="422"/>
      <c r="H47" s="1175"/>
      <c r="I47" s="1174"/>
      <c r="J47" s="1177" t="s">
        <v>335</v>
      </c>
      <c r="K47" s="1177"/>
      <c r="L47" s="282"/>
      <c r="M47" s="424"/>
      <c r="N47" s="277"/>
    </row>
    <row r="48" spans="1:14" ht="6.75" customHeight="1" x14ac:dyDescent="0.25">
      <c r="A48" s="1176"/>
      <c r="B48" s="1177"/>
      <c r="C48" s="1177"/>
      <c r="D48" s="1177"/>
      <c r="E48" s="1177"/>
      <c r="F48" s="1177"/>
      <c r="G48" s="1177"/>
      <c r="H48" s="1177"/>
      <c r="I48" s="1177"/>
      <c r="J48" s="1177"/>
      <c r="K48" s="1177"/>
      <c r="L48" s="1177"/>
      <c r="M48" s="1177"/>
      <c r="N48" s="1178"/>
    </row>
    <row r="49" spans="1:14" ht="30.75" customHeight="1" x14ac:dyDescent="0.25">
      <c r="A49" s="1196" t="s">
        <v>1191</v>
      </c>
      <c r="B49" s="1197"/>
      <c r="C49" s="1193"/>
      <c r="D49" s="1193"/>
      <c r="E49" s="1193"/>
      <c r="F49" s="1193"/>
      <c r="G49" s="1193"/>
      <c r="H49" s="1193"/>
      <c r="I49" s="1193"/>
      <c r="J49" s="1193"/>
      <c r="K49" s="1193"/>
      <c r="L49" s="1193"/>
      <c r="M49" s="1193"/>
      <c r="N49" s="488"/>
    </row>
    <row r="50" spans="1:14" s="109" customFormat="1" ht="6" customHeight="1" x14ac:dyDescent="0.25">
      <c r="A50" s="489"/>
      <c r="B50" s="275"/>
      <c r="C50" s="421"/>
      <c r="D50" s="421"/>
      <c r="E50" s="421"/>
      <c r="F50" s="421"/>
      <c r="G50" s="424"/>
      <c r="H50" s="424"/>
      <c r="I50" s="424"/>
      <c r="J50" s="424"/>
      <c r="K50" s="424"/>
      <c r="L50" s="424"/>
      <c r="M50" s="424"/>
      <c r="N50" s="284"/>
    </row>
    <row r="51" spans="1:14" ht="5.0999999999999996" customHeight="1" x14ac:dyDescent="0.25">
      <c r="A51" s="751"/>
      <c r="B51" s="752"/>
      <c r="C51" s="752"/>
      <c r="D51" s="752"/>
      <c r="E51" s="752"/>
      <c r="F51" s="752"/>
      <c r="G51" s="752"/>
      <c r="H51" s="752"/>
      <c r="I51" s="752"/>
      <c r="J51" s="752"/>
      <c r="K51" s="752"/>
      <c r="L51" s="752"/>
      <c r="M51" s="752"/>
      <c r="N51" s="1195"/>
    </row>
    <row r="52" spans="1:14" ht="15" customHeight="1" x14ac:dyDescent="0.25">
      <c r="A52" s="1180" t="s">
        <v>339</v>
      </c>
      <c r="B52" s="1181"/>
      <c r="C52" s="418"/>
      <c r="D52" s="1179"/>
      <c r="E52" s="1179"/>
      <c r="F52" s="424"/>
      <c r="G52" s="1177"/>
      <c r="H52" s="1177"/>
      <c r="I52" s="1177"/>
      <c r="J52" s="1177"/>
      <c r="K52" s="1177"/>
      <c r="L52" s="1177"/>
      <c r="M52" s="1177"/>
      <c r="N52" s="1178"/>
    </row>
    <row r="53" spans="1:14" ht="3.95" customHeight="1" x14ac:dyDescent="0.25">
      <c r="A53" s="1176"/>
      <c r="B53" s="1177"/>
      <c r="C53" s="1177"/>
      <c r="D53" s="1177"/>
      <c r="E53" s="1177"/>
      <c r="F53" s="1177"/>
      <c r="G53" s="1177"/>
      <c r="H53" s="1177"/>
      <c r="I53" s="1177"/>
      <c r="J53" s="1177"/>
      <c r="K53" s="1177"/>
      <c r="L53" s="1177"/>
      <c r="M53" s="1177"/>
      <c r="N53" s="1178"/>
    </row>
    <row r="54" spans="1:14" ht="15" customHeight="1" x14ac:dyDescent="0.25">
      <c r="A54" s="278"/>
      <c r="B54" s="275"/>
      <c r="C54" s="1181" t="s">
        <v>340</v>
      </c>
      <c r="D54" s="1181"/>
      <c r="E54" s="1181"/>
      <c r="F54" s="1181"/>
      <c r="G54" s="276"/>
      <c r="H54" s="1191" t="s">
        <v>341</v>
      </c>
      <c r="I54" s="1177"/>
      <c r="J54" s="1177"/>
      <c r="K54" s="1177"/>
      <c r="L54" s="276"/>
      <c r="M54" s="275"/>
      <c r="N54" s="277"/>
    </row>
    <row r="55" spans="1:14" ht="3.95" customHeight="1" x14ac:dyDescent="0.25">
      <c r="A55" s="1176"/>
      <c r="B55" s="1177"/>
      <c r="C55" s="1177"/>
      <c r="D55" s="1177"/>
      <c r="E55" s="1177"/>
      <c r="F55" s="1177"/>
      <c r="G55" s="1177"/>
      <c r="H55" s="1177"/>
      <c r="I55" s="1177"/>
      <c r="J55" s="1177"/>
      <c r="K55" s="1177"/>
      <c r="L55" s="1177"/>
      <c r="M55" s="1177"/>
      <c r="N55" s="1178"/>
    </row>
    <row r="56" spans="1:14" ht="15" customHeight="1" x14ac:dyDescent="0.25">
      <c r="A56" s="278"/>
      <c r="B56" s="275"/>
      <c r="C56" s="1181" t="s">
        <v>342</v>
      </c>
      <c r="D56" s="1181"/>
      <c r="E56" s="1181"/>
      <c r="F56" s="1181"/>
      <c r="G56" s="419"/>
      <c r="H56" s="424"/>
      <c r="I56" s="418"/>
      <c r="J56" s="424"/>
      <c r="K56" s="418"/>
      <c r="L56" s="275"/>
      <c r="M56" s="275"/>
      <c r="N56" s="277"/>
    </row>
    <row r="57" spans="1:14" ht="3.95" customHeight="1" x14ac:dyDescent="0.25">
      <c r="A57" s="1176"/>
      <c r="B57" s="1177"/>
      <c r="C57" s="1177"/>
      <c r="D57" s="1177"/>
      <c r="E57" s="1177"/>
      <c r="F57" s="1177"/>
      <c r="G57" s="1177"/>
      <c r="H57" s="1177"/>
      <c r="I57" s="1177"/>
      <c r="J57" s="1177"/>
      <c r="K57" s="1177"/>
      <c r="L57" s="1177"/>
      <c r="M57" s="1177"/>
      <c r="N57" s="1178"/>
    </row>
    <row r="58" spans="1:14" ht="15" customHeight="1" x14ac:dyDescent="0.25">
      <c r="A58" s="278"/>
      <c r="B58" s="418"/>
      <c r="C58" s="1181" t="s">
        <v>338</v>
      </c>
      <c r="D58" s="1181"/>
      <c r="E58" s="1181"/>
      <c r="F58" s="1181"/>
      <c r="G58" s="1179"/>
      <c r="H58" s="1179"/>
      <c r="I58" s="1179"/>
      <c r="J58" s="1179"/>
      <c r="K58" s="1179"/>
      <c r="L58" s="1179"/>
      <c r="M58" s="1179"/>
      <c r="N58" s="1190"/>
    </row>
    <row r="59" spans="1:14" ht="3.95" customHeight="1" x14ac:dyDescent="0.25">
      <c r="A59" s="1176"/>
      <c r="B59" s="1177"/>
      <c r="C59" s="1177"/>
      <c r="D59" s="1177"/>
      <c r="E59" s="1177"/>
      <c r="F59" s="1177"/>
      <c r="G59" s="1177"/>
      <c r="H59" s="1177"/>
      <c r="I59" s="1177"/>
      <c r="J59" s="1177"/>
      <c r="K59" s="1177"/>
      <c r="L59" s="1177"/>
      <c r="M59" s="1177"/>
      <c r="N59" s="1178"/>
    </row>
    <row r="60" spans="1:14" s="302" customFormat="1" ht="3.95" customHeight="1" x14ac:dyDescent="0.25">
      <c r="A60" s="751"/>
      <c r="B60" s="752"/>
      <c r="C60" s="752"/>
      <c r="D60" s="752"/>
      <c r="E60" s="752"/>
      <c r="F60" s="752"/>
      <c r="G60" s="752"/>
      <c r="H60" s="752"/>
      <c r="I60" s="752"/>
      <c r="J60" s="752"/>
      <c r="K60" s="752"/>
      <c r="L60" s="752"/>
      <c r="M60" s="752"/>
      <c r="N60" s="1195"/>
    </row>
    <row r="61" spans="1:14" ht="15" customHeight="1" x14ac:dyDescent="0.25">
      <c r="A61" s="1198" t="s">
        <v>1192</v>
      </c>
      <c r="B61" s="1199"/>
      <c r="C61" s="1200"/>
      <c r="D61" s="1179"/>
      <c r="E61" s="1179"/>
      <c r="F61" s="424"/>
      <c r="G61" s="1177"/>
      <c r="H61" s="1177"/>
      <c r="I61" s="1177"/>
      <c r="J61" s="1177"/>
      <c r="K61" s="1177"/>
      <c r="L61" s="1177"/>
      <c r="M61" s="1177"/>
      <c r="N61" s="1178"/>
    </row>
    <row r="62" spans="1:14" ht="6.75" customHeight="1" x14ac:dyDescent="0.25">
      <c r="A62" s="278"/>
      <c r="B62" s="275"/>
      <c r="C62" s="418"/>
      <c r="D62" s="418"/>
      <c r="E62" s="275"/>
      <c r="F62" s="418"/>
      <c r="G62" s="418"/>
      <c r="H62" s="275"/>
      <c r="I62" s="275"/>
      <c r="J62" s="418"/>
      <c r="K62" s="275"/>
      <c r="L62" s="418"/>
      <c r="M62" s="275"/>
      <c r="N62" s="277"/>
    </row>
    <row r="63" spans="1:14" ht="15.75" customHeight="1" x14ac:dyDescent="0.25">
      <c r="A63" s="278"/>
      <c r="B63" s="275"/>
      <c r="C63" s="1181" t="s">
        <v>331</v>
      </c>
      <c r="D63" s="1181"/>
      <c r="E63" s="1179"/>
      <c r="F63" s="1179"/>
      <c r="G63" s="1179"/>
      <c r="H63" s="1179"/>
      <c r="I63" s="1191" t="s">
        <v>332</v>
      </c>
      <c r="J63" s="1177"/>
      <c r="K63" s="1179"/>
      <c r="L63" s="1179"/>
      <c r="M63" s="1179"/>
      <c r="N63" s="1190"/>
    </row>
    <row r="64" spans="1:14" ht="3.95" customHeight="1" x14ac:dyDescent="0.25">
      <c r="A64" s="1176"/>
      <c r="B64" s="1177"/>
      <c r="C64" s="1177"/>
      <c r="D64" s="1177"/>
      <c r="E64" s="1177"/>
      <c r="F64" s="1177"/>
      <c r="G64" s="1177"/>
      <c r="H64" s="1177"/>
      <c r="I64" s="1177"/>
      <c r="J64" s="1177"/>
      <c r="K64" s="1177"/>
      <c r="L64" s="1177"/>
      <c r="M64" s="1177"/>
      <c r="N64" s="1178"/>
    </row>
    <row r="65" spans="1:14" ht="15" customHeight="1" x14ac:dyDescent="0.25">
      <c r="A65" s="278"/>
      <c r="B65" s="275"/>
      <c r="C65" s="1181" t="s">
        <v>333</v>
      </c>
      <c r="D65" s="1181"/>
      <c r="E65" s="1181"/>
      <c r="F65" s="1179"/>
      <c r="G65" s="1179"/>
      <c r="H65" s="1179"/>
      <c r="I65" s="1179"/>
      <c r="J65" s="1179"/>
      <c r="K65" s="1179"/>
      <c r="L65" s="1179"/>
      <c r="M65" s="1179"/>
      <c r="N65" s="1190"/>
    </row>
    <row r="66" spans="1:14" ht="3.95" customHeight="1" x14ac:dyDescent="0.25">
      <c r="A66" s="1176"/>
      <c r="B66" s="1177"/>
      <c r="C66" s="1177"/>
      <c r="D66" s="1177"/>
      <c r="E66" s="1177"/>
      <c r="F66" s="1177"/>
      <c r="G66" s="1177"/>
      <c r="H66" s="1177"/>
      <c r="I66" s="1177"/>
      <c r="J66" s="1177"/>
      <c r="K66" s="1177"/>
      <c r="L66" s="1177"/>
      <c r="M66" s="1177"/>
      <c r="N66" s="1178"/>
    </row>
    <row r="67" spans="1:14" ht="15" customHeight="1" x14ac:dyDescent="0.25">
      <c r="A67" s="417"/>
      <c r="B67" s="418"/>
      <c r="C67" s="1181" t="s">
        <v>334</v>
      </c>
      <c r="D67" s="1181"/>
      <c r="E67" s="1181"/>
      <c r="F67" s="418"/>
      <c r="G67" s="422"/>
      <c r="H67" s="280"/>
      <c r="I67" s="280"/>
      <c r="J67" s="1174" t="s">
        <v>335</v>
      </c>
      <c r="K67" s="1174"/>
      <c r="L67" s="419"/>
      <c r="M67" s="424"/>
      <c r="N67" s="277"/>
    </row>
    <row r="68" spans="1:14" ht="8.25" customHeight="1" x14ac:dyDescent="0.25">
      <c r="A68" s="417"/>
      <c r="B68" s="418"/>
      <c r="C68" s="421"/>
      <c r="D68" s="421"/>
      <c r="E68" s="421"/>
      <c r="F68" s="418"/>
      <c r="G68" s="424"/>
      <c r="H68" s="280"/>
      <c r="I68" s="280"/>
      <c r="J68" s="423"/>
      <c r="K68" s="423"/>
      <c r="L68" s="418"/>
      <c r="M68" s="424"/>
      <c r="N68" s="277"/>
    </row>
    <row r="69" spans="1:14" ht="15" customHeight="1" x14ac:dyDescent="0.25">
      <c r="A69" s="278"/>
      <c r="B69" s="275"/>
      <c r="C69" s="1181" t="s">
        <v>336</v>
      </c>
      <c r="D69" s="1181"/>
      <c r="E69" s="1181"/>
      <c r="F69" s="418"/>
      <c r="G69" s="422"/>
      <c r="H69" s="280"/>
      <c r="I69" s="280"/>
      <c r="J69" s="1174" t="s">
        <v>335</v>
      </c>
      <c r="K69" s="1174"/>
      <c r="L69" s="419"/>
      <c r="M69" s="424"/>
      <c r="N69" s="277"/>
    </row>
    <row r="70" spans="1:14" ht="8.25" customHeight="1" x14ac:dyDescent="0.25">
      <c r="A70" s="278"/>
      <c r="B70" s="275"/>
      <c r="C70" s="421"/>
      <c r="D70" s="421"/>
      <c r="E70" s="421"/>
      <c r="F70" s="418"/>
      <c r="G70" s="424"/>
      <c r="H70" s="280"/>
      <c r="I70" s="280"/>
      <c r="J70" s="423"/>
      <c r="K70" s="423"/>
      <c r="L70" s="418"/>
      <c r="M70" s="424"/>
      <c r="N70" s="277"/>
    </row>
    <row r="71" spans="1:14" ht="15.75" customHeight="1" x14ac:dyDescent="0.25">
      <c r="A71" s="278"/>
      <c r="B71" s="418"/>
      <c r="C71" s="1181" t="s">
        <v>337</v>
      </c>
      <c r="D71" s="1181"/>
      <c r="E71" s="1181"/>
      <c r="F71" s="418"/>
      <c r="G71" s="422"/>
      <c r="H71" s="280"/>
      <c r="I71" s="280"/>
      <c r="J71" s="1174" t="s">
        <v>335</v>
      </c>
      <c r="K71" s="1174"/>
      <c r="L71" s="419"/>
      <c r="M71" s="424"/>
      <c r="N71" s="277"/>
    </row>
    <row r="72" spans="1:14" ht="7.5" customHeight="1" x14ac:dyDescent="0.25">
      <c r="A72" s="1176"/>
      <c r="B72" s="1177"/>
      <c r="C72" s="1177"/>
      <c r="D72" s="1177"/>
      <c r="E72" s="1177"/>
      <c r="F72" s="1177"/>
      <c r="G72" s="1177"/>
      <c r="H72" s="1177"/>
      <c r="I72" s="1177"/>
      <c r="J72" s="1177"/>
      <c r="K72" s="1177"/>
      <c r="L72" s="1177"/>
      <c r="M72" s="1177"/>
      <c r="N72" s="1178"/>
    </row>
    <row r="73" spans="1:14" ht="38.25" customHeight="1" x14ac:dyDescent="0.25">
      <c r="A73" s="1201" t="s">
        <v>1193</v>
      </c>
      <c r="B73" s="1202"/>
      <c r="C73" s="1193"/>
      <c r="D73" s="1193"/>
      <c r="E73" s="1193"/>
      <c r="F73" s="1193"/>
      <c r="G73" s="1193"/>
      <c r="H73" s="1193"/>
      <c r="I73" s="1193"/>
      <c r="J73" s="1193"/>
      <c r="K73" s="1193"/>
      <c r="L73" s="1193"/>
      <c r="M73" s="1193"/>
      <c r="N73" s="490"/>
    </row>
    <row r="74" spans="1:14" ht="3.95" customHeight="1" x14ac:dyDescent="0.25">
      <c r="A74" s="1176"/>
      <c r="B74" s="1177"/>
      <c r="C74" s="1177"/>
      <c r="D74" s="1177"/>
      <c r="E74" s="1177"/>
      <c r="F74" s="1177"/>
      <c r="G74" s="1177"/>
      <c r="H74" s="1177"/>
      <c r="I74" s="1177"/>
      <c r="J74" s="1177"/>
      <c r="K74" s="1177"/>
      <c r="L74" s="1177"/>
      <c r="M74" s="1177"/>
      <c r="N74" s="1178"/>
    </row>
    <row r="75" spans="1:14" ht="5.0999999999999996" customHeight="1" x14ac:dyDescent="0.25">
      <c r="A75" s="751"/>
      <c r="B75" s="752"/>
      <c r="C75" s="752"/>
      <c r="D75" s="752"/>
      <c r="E75" s="752"/>
      <c r="F75" s="752"/>
      <c r="G75" s="752"/>
      <c r="H75" s="752"/>
      <c r="I75" s="752"/>
      <c r="J75" s="752"/>
      <c r="K75" s="752"/>
      <c r="L75" s="752"/>
      <c r="M75" s="752"/>
      <c r="N75" s="1195"/>
    </row>
    <row r="76" spans="1:14" ht="15" customHeight="1" x14ac:dyDescent="0.25">
      <c r="A76" s="1180" t="s">
        <v>343</v>
      </c>
      <c r="B76" s="1181"/>
      <c r="C76" s="1181"/>
      <c r="D76" s="1181"/>
      <c r="E76" s="1181"/>
      <c r="F76" s="1181"/>
      <c r="G76" s="1181"/>
      <c r="H76" s="1181"/>
      <c r="I76" s="1181"/>
      <c r="J76" s="1181"/>
      <c r="K76" s="285"/>
      <c r="L76" s="286"/>
      <c r="M76" s="285"/>
      <c r="N76" s="287"/>
    </row>
    <row r="77" spans="1:14" ht="15" customHeight="1" x14ac:dyDescent="0.25">
      <c r="A77" s="489"/>
      <c r="B77" s="283"/>
      <c r="C77" s="1179"/>
      <c r="D77" s="1179"/>
      <c r="E77" s="1179"/>
      <c r="F77" s="1179"/>
      <c r="G77" s="1179"/>
      <c r="H77" s="1179"/>
      <c r="I77" s="1179"/>
      <c r="J77" s="1179"/>
      <c r="K77" s="1179"/>
      <c r="L77" s="1179"/>
      <c r="M77" s="1179"/>
      <c r="N77" s="488"/>
    </row>
    <row r="78" spans="1:14" ht="24" customHeight="1" x14ac:dyDescent="0.25">
      <c r="A78" s="489"/>
      <c r="B78" s="283"/>
      <c r="C78" s="1179"/>
      <c r="D78" s="1179"/>
      <c r="E78" s="1179"/>
      <c r="F78" s="1179"/>
      <c r="G78" s="1179"/>
      <c r="H78" s="1179"/>
      <c r="I78" s="1179"/>
      <c r="J78" s="1179"/>
      <c r="K78" s="1179"/>
      <c r="L78" s="1179"/>
      <c r="M78" s="1179"/>
      <c r="N78" s="488"/>
    </row>
    <row r="79" spans="1:14" s="109" customFormat="1" ht="8.25" customHeight="1" x14ac:dyDescent="0.25">
      <c r="A79" s="278"/>
      <c r="B79" s="275"/>
      <c r="C79" s="424"/>
      <c r="D79" s="424"/>
      <c r="E79" s="424"/>
      <c r="F79" s="424"/>
      <c r="G79" s="424"/>
      <c r="H79" s="424"/>
      <c r="I79" s="424"/>
      <c r="J79" s="424"/>
      <c r="K79" s="424"/>
      <c r="L79" s="424"/>
      <c r="M79" s="424"/>
      <c r="N79" s="281"/>
    </row>
    <row r="80" spans="1:14" ht="15" customHeight="1" x14ac:dyDescent="0.25">
      <c r="A80" s="1180" t="s">
        <v>344</v>
      </c>
      <c r="B80" s="1181"/>
      <c r="C80" s="1181"/>
      <c r="D80" s="1181"/>
      <c r="E80" s="1181"/>
      <c r="F80" s="1181"/>
      <c r="G80" s="1181"/>
      <c r="H80" s="1181"/>
      <c r="I80" s="1181"/>
      <c r="J80" s="1177"/>
      <c r="K80" s="1179"/>
      <c r="L80" s="1179"/>
      <c r="M80" s="1203"/>
      <c r="N80" s="277"/>
    </row>
    <row r="81" spans="1:14" ht="15" customHeight="1" x14ac:dyDescent="0.25">
      <c r="A81" s="1180"/>
      <c r="B81" s="1181"/>
      <c r="C81" s="1181"/>
      <c r="D81" s="1181"/>
      <c r="E81" s="1181"/>
      <c r="F81" s="1181"/>
      <c r="G81" s="1181"/>
      <c r="H81" s="1181"/>
      <c r="I81" s="1181"/>
      <c r="J81" s="1177"/>
      <c r="K81" s="283"/>
      <c r="L81" s="275"/>
      <c r="M81" s="1203"/>
      <c r="N81" s="277"/>
    </row>
    <row r="82" spans="1:14" ht="5.0999999999999996" customHeight="1" x14ac:dyDescent="0.25">
      <c r="A82" s="1176"/>
      <c r="B82" s="1177"/>
      <c r="C82" s="1177"/>
      <c r="D82" s="1177"/>
      <c r="E82" s="1177"/>
      <c r="F82" s="1177"/>
      <c r="G82" s="1177"/>
      <c r="H82" s="1177"/>
      <c r="I82" s="1177"/>
      <c r="J82" s="1177"/>
      <c r="K82" s="1177"/>
      <c r="L82" s="1177"/>
      <c r="M82" s="1177"/>
      <c r="N82" s="1178"/>
    </row>
    <row r="83" spans="1:14" s="109" customFormat="1" ht="15" customHeight="1" x14ac:dyDescent="0.25">
      <c r="A83" s="1206" t="s">
        <v>779</v>
      </c>
      <c r="B83" s="1207"/>
      <c r="C83" s="1207"/>
      <c r="D83" s="1207"/>
      <c r="E83" s="1207"/>
      <c r="F83" s="1207"/>
      <c r="G83" s="1207"/>
      <c r="H83" s="1207"/>
      <c r="I83" s="1207"/>
      <c r="J83" s="418"/>
      <c r="K83" s="1179"/>
      <c r="L83" s="1179"/>
      <c r="M83" s="283"/>
      <c r="N83" s="277"/>
    </row>
    <row r="84" spans="1:14" s="109" customFormat="1" ht="15" customHeight="1" x14ac:dyDescent="0.25">
      <c r="A84" s="1206"/>
      <c r="B84" s="1207"/>
      <c r="C84" s="1207"/>
      <c r="D84" s="1207"/>
      <c r="E84" s="1207"/>
      <c r="F84" s="1207"/>
      <c r="G84" s="1207"/>
      <c r="H84" s="1207"/>
      <c r="I84" s="1207"/>
      <c r="J84" s="1208"/>
      <c r="K84" s="1208"/>
      <c r="L84" s="1208"/>
      <c r="M84" s="1208"/>
      <c r="N84" s="1209"/>
    </row>
    <row r="85" spans="1:14" s="159" customFormat="1" ht="7.5" customHeight="1" x14ac:dyDescent="0.25">
      <c r="A85" s="1176"/>
      <c r="B85" s="1177"/>
      <c r="C85" s="1177"/>
      <c r="D85" s="1177"/>
      <c r="E85" s="1177"/>
      <c r="F85" s="1177"/>
      <c r="G85" s="1177"/>
      <c r="H85" s="1177"/>
      <c r="I85" s="1177"/>
      <c r="J85" s="1177"/>
      <c r="K85" s="1177"/>
      <c r="L85" s="1177"/>
      <c r="M85" s="1177"/>
      <c r="N85" s="1178"/>
    </row>
    <row r="86" spans="1:14" s="159" customFormat="1" ht="15" customHeight="1" x14ac:dyDescent="0.25">
      <c r="A86" s="1180" t="s">
        <v>345</v>
      </c>
      <c r="B86" s="1181"/>
      <c r="C86" s="1179"/>
      <c r="D86" s="1179"/>
      <c r="E86" s="275"/>
      <c r="F86" s="1177" t="s">
        <v>346</v>
      </c>
      <c r="G86" s="1177"/>
      <c r="H86" s="1179"/>
      <c r="I86" s="1179"/>
      <c r="J86" s="1179"/>
      <c r="K86" s="275"/>
      <c r="L86" s="275"/>
      <c r="M86" s="275"/>
      <c r="N86" s="277"/>
    </row>
    <row r="87" spans="1:14" s="161" customFormat="1" ht="5.0999999999999996" customHeight="1" x14ac:dyDescent="0.25">
      <c r="A87" s="1176"/>
      <c r="B87" s="1177"/>
      <c r="C87" s="1177"/>
      <c r="D87" s="1177"/>
      <c r="E87" s="1177"/>
      <c r="F87" s="1177"/>
      <c r="G87" s="1177"/>
      <c r="H87" s="1177"/>
      <c r="I87" s="1177"/>
      <c r="J87" s="1177"/>
      <c r="K87" s="1177"/>
      <c r="L87" s="1177"/>
      <c r="M87" s="1177"/>
      <c r="N87" s="1178"/>
    </row>
    <row r="88" spans="1:14" s="161" customFormat="1" ht="15" customHeight="1" x14ac:dyDescent="0.25">
      <c r="A88" s="1180" t="s">
        <v>347</v>
      </c>
      <c r="B88" s="1181"/>
      <c r="C88" s="1179"/>
      <c r="D88" s="1179"/>
      <c r="E88" s="1175" t="s">
        <v>348</v>
      </c>
      <c r="F88" s="1174"/>
      <c r="G88" s="1204"/>
      <c r="H88" s="1179"/>
      <c r="I88" s="1179"/>
      <c r="J88" s="1179"/>
      <c r="K88" s="275"/>
      <c r="L88" s="275"/>
      <c r="M88" s="275"/>
      <c r="N88" s="277"/>
    </row>
    <row r="89" spans="1:14" ht="5.0999999999999996" customHeight="1" x14ac:dyDescent="0.25">
      <c r="A89" s="1176"/>
      <c r="B89" s="1177"/>
      <c r="C89" s="1177"/>
      <c r="D89" s="1177"/>
      <c r="E89" s="1177"/>
      <c r="F89" s="1177"/>
      <c r="G89" s="1177"/>
      <c r="H89" s="1177"/>
      <c r="I89" s="1177"/>
      <c r="J89" s="1177"/>
      <c r="K89" s="1177"/>
      <c r="L89" s="1177"/>
      <c r="M89" s="1177"/>
      <c r="N89" s="1178"/>
    </row>
    <row r="90" spans="1:14" ht="15" customHeight="1" x14ac:dyDescent="0.25">
      <c r="A90" s="1180" t="s">
        <v>349</v>
      </c>
      <c r="B90" s="1181"/>
      <c r="C90" s="1193"/>
      <c r="D90" s="1193"/>
      <c r="E90" s="418"/>
      <c r="F90" s="424"/>
      <c r="G90" s="1177"/>
      <c r="H90" s="1177"/>
      <c r="I90" s="1177"/>
      <c r="J90" s="1177"/>
      <c r="K90" s="1177"/>
      <c r="L90" s="1177"/>
      <c r="M90" s="1177"/>
      <c r="N90" s="1178"/>
    </row>
    <row r="91" spans="1:14" ht="6" customHeight="1" x14ac:dyDescent="0.25">
      <c r="A91" s="1176"/>
      <c r="B91" s="1177"/>
      <c r="C91" s="1177"/>
      <c r="D91" s="1177"/>
      <c r="E91" s="1177"/>
      <c r="F91" s="1177"/>
      <c r="G91" s="1177"/>
      <c r="H91" s="1177"/>
      <c r="I91" s="1177"/>
      <c r="J91" s="1177"/>
      <c r="K91" s="1177"/>
      <c r="L91" s="1177"/>
      <c r="M91" s="1177"/>
      <c r="N91" s="1178"/>
    </row>
    <row r="92" spans="1:14" ht="15" customHeight="1" x14ac:dyDescent="0.25">
      <c r="A92" s="278"/>
      <c r="B92" s="275"/>
      <c r="C92" s="1181" t="s">
        <v>331</v>
      </c>
      <c r="D92" s="1181"/>
      <c r="E92" s="1179"/>
      <c r="F92" s="1179"/>
      <c r="G92" s="1179"/>
      <c r="H92" s="1179"/>
      <c r="I92" s="1191" t="s">
        <v>332</v>
      </c>
      <c r="J92" s="1177"/>
      <c r="K92" s="1179"/>
      <c r="L92" s="1179"/>
      <c r="M92" s="1179"/>
      <c r="N92" s="1190"/>
    </row>
    <row r="93" spans="1:14" ht="3.95" customHeight="1" x14ac:dyDescent="0.25">
      <c r="A93" s="1176"/>
      <c r="B93" s="1177"/>
      <c r="C93" s="1177"/>
      <c r="D93" s="1177"/>
      <c r="E93" s="1177"/>
      <c r="F93" s="1177"/>
      <c r="G93" s="1177"/>
      <c r="H93" s="1177"/>
      <c r="I93" s="1177"/>
      <c r="J93" s="1177"/>
      <c r="K93" s="1177"/>
      <c r="L93" s="1177"/>
      <c r="M93" s="1177"/>
      <c r="N93" s="1178"/>
    </row>
    <row r="94" spans="1:14" ht="15" customHeight="1" x14ac:dyDescent="0.25">
      <c r="A94" s="278"/>
      <c r="B94" s="275"/>
      <c r="C94" s="1181" t="s">
        <v>333</v>
      </c>
      <c r="D94" s="1181"/>
      <c r="E94" s="1181"/>
      <c r="F94" s="1179"/>
      <c r="G94" s="1179"/>
      <c r="H94" s="1179"/>
      <c r="I94" s="1179"/>
      <c r="J94" s="1179"/>
      <c r="K94" s="1179"/>
      <c r="L94" s="1179"/>
      <c r="M94" s="1179"/>
      <c r="N94" s="1190"/>
    </row>
    <row r="95" spans="1:14" ht="3.95" customHeight="1" x14ac:dyDescent="0.25">
      <c r="A95" s="1176"/>
      <c r="B95" s="1177"/>
      <c r="C95" s="1177"/>
      <c r="D95" s="1177"/>
      <c r="E95" s="1177"/>
      <c r="F95" s="1177"/>
      <c r="G95" s="1177"/>
      <c r="H95" s="1177"/>
      <c r="I95" s="1177"/>
      <c r="J95" s="1177"/>
      <c r="K95" s="1177"/>
      <c r="L95" s="1177"/>
      <c r="M95" s="1177"/>
      <c r="N95" s="1178"/>
    </row>
    <row r="96" spans="1:14" ht="15" customHeight="1" x14ac:dyDescent="0.25">
      <c r="A96" s="278"/>
      <c r="B96" s="275"/>
      <c r="C96" s="1181" t="s">
        <v>336</v>
      </c>
      <c r="D96" s="1181"/>
      <c r="E96" s="1181"/>
      <c r="F96" s="418"/>
      <c r="G96" s="422"/>
      <c r="H96" s="280"/>
      <c r="I96" s="280"/>
      <c r="J96" s="1174" t="s">
        <v>335</v>
      </c>
      <c r="K96" s="1174"/>
      <c r="L96" s="419"/>
      <c r="M96" s="424"/>
      <c r="N96" s="277"/>
    </row>
    <row r="97" spans="1:14" ht="8.25" customHeight="1" x14ac:dyDescent="0.25">
      <c r="A97" s="278"/>
      <c r="B97" s="275"/>
      <c r="C97" s="421"/>
      <c r="D97" s="421"/>
      <c r="E97" s="421"/>
      <c r="F97" s="418"/>
      <c r="G97" s="424"/>
      <c r="H97" s="280"/>
      <c r="I97" s="280"/>
      <c r="J97" s="423"/>
      <c r="K97" s="423"/>
      <c r="L97" s="418"/>
      <c r="M97" s="424"/>
      <c r="N97" s="277"/>
    </row>
    <row r="98" spans="1:14" ht="15" customHeight="1" x14ac:dyDescent="0.25">
      <c r="A98" s="278"/>
      <c r="B98" s="418"/>
      <c r="C98" s="1181" t="s">
        <v>337</v>
      </c>
      <c r="D98" s="1181"/>
      <c r="E98" s="1181"/>
      <c r="F98" s="418"/>
      <c r="G98" s="422"/>
      <c r="H98" s="280"/>
      <c r="I98" s="280"/>
      <c r="J98" s="1205" t="s">
        <v>335</v>
      </c>
      <c r="K98" s="1205"/>
      <c r="L98" s="419"/>
      <c r="M98" s="424"/>
      <c r="N98" s="277"/>
    </row>
    <row r="99" spans="1:14" ht="6.75" customHeight="1" x14ac:dyDescent="0.25">
      <c r="A99" s="1176"/>
      <c r="B99" s="1177"/>
      <c r="C99" s="1177"/>
      <c r="D99" s="1177"/>
      <c r="E99" s="1177"/>
      <c r="F99" s="1177"/>
      <c r="G99" s="1177"/>
      <c r="H99" s="1177"/>
      <c r="I99" s="1177"/>
      <c r="J99" s="1177"/>
      <c r="K99" s="1177"/>
      <c r="L99" s="1177"/>
      <c r="M99" s="1177"/>
      <c r="N99" s="1178"/>
    </row>
    <row r="100" spans="1:14" ht="35.25" customHeight="1" x14ac:dyDescent="0.25">
      <c r="A100" s="1206" t="s">
        <v>1197</v>
      </c>
      <c r="B100" s="1207"/>
      <c r="C100" s="1193"/>
      <c r="D100" s="1193"/>
      <c r="E100" s="1193"/>
      <c r="F100" s="1193"/>
      <c r="G100" s="1193"/>
      <c r="H100" s="1193"/>
      <c r="I100" s="1193"/>
      <c r="J100" s="1193"/>
      <c r="K100" s="1193"/>
      <c r="L100" s="1193"/>
      <c r="M100" s="1193"/>
      <c r="N100" s="490"/>
    </row>
    <row r="101" spans="1:14" ht="3.95" customHeight="1" x14ac:dyDescent="0.25">
      <c r="A101" s="1176"/>
      <c r="B101" s="1177"/>
      <c r="C101" s="1177"/>
      <c r="D101" s="1177"/>
      <c r="E101" s="1177"/>
      <c r="F101" s="1177"/>
      <c r="G101" s="1177"/>
      <c r="H101" s="1177"/>
      <c r="I101" s="1177"/>
      <c r="J101" s="1177"/>
      <c r="K101" s="1177"/>
      <c r="L101" s="1177"/>
      <c r="M101" s="1177"/>
      <c r="N101" s="1178"/>
    </row>
    <row r="102" spans="1:14" ht="30" customHeight="1" x14ac:dyDescent="0.25">
      <c r="A102" s="1163" t="s">
        <v>1087</v>
      </c>
      <c r="B102" s="1164"/>
      <c r="C102" s="1164"/>
      <c r="D102" s="1164"/>
      <c r="E102" s="1164"/>
      <c r="F102" s="1164"/>
      <c r="G102" s="1164"/>
      <c r="H102" s="1164"/>
      <c r="I102" s="1164"/>
      <c r="J102" s="1164"/>
      <c r="K102" s="1164"/>
      <c r="L102" s="1164"/>
      <c r="M102" s="1164"/>
      <c r="N102" s="1210"/>
    </row>
    <row r="103" spans="1:14" s="159" customFormat="1" ht="5.0999999999999996" customHeight="1" x14ac:dyDescent="0.25">
      <c r="A103" s="505"/>
      <c r="B103" s="506"/>
      <c r="C103" s="506"/>
      <c r="D103" s="506"/>
      <c r="E103" s="506"/>
      <c r="F103" s="506"/>
      <c r="G103" s="506"/>
      <c r="H103" s="506"/>
      <c r="I103" s="506"/>
      <c r="J103" s="506"/>
      <c r="K103" s="506"/>
      <c r="L103" s="506"/>
      <c r="M103" s="506"/>
      <c r="N103" s="547"/>
    </row>
    <row r="104" spans="1:14" ht="15" customHeight="1" x14ac:dyDescent="0.25">
      <c r="A104" s="1169" t="s">
        <v>176</v>
      </c>
      <c r="B104" s="1170"/>
      <c r="C104" s="1170"/>
      <c r="D104" s="1170"/>
      <c r="E104" s="1170"/>
      <c r="F104" s="1170"/>
      <c r="G104" s="1170"/>
      <c r="H104" s="1170"/>
      <c r="I104" s="1170"/>
      <c r="J104" s="1170"/>
      <c r="K104" s="1170"/>
      <c r="L104" s="1170"/>
      <c r="M104" s="1170"/>
      <c r="N104" s="1171"/>
    </row>
    <row r="105" spans="1:14" ht="5.0999999999999996" customHeight="1" x14ac:dyDescent="0.25">
      <c r="A105" s="505"/>
      <c r="B105" s="506"/>
      <c r="C105" s="506"/>
      <c r="D105" s="506"/>
      <c r="E105" s="506"/>
      <c r="F105" s="506"/>
      <c r="G105" s="506"/>
      <c r="H105" s="506"/>
      <c r="I105" s="506"/>
      <c r="J105" s="506"/>
      <c r="K105" s="506"/>
      <c r="L105" s="506"/>
      <c r="M105" s="506"/>
      <c r="N105" s="547"/>
    </row>
    <row r="106" spans="1:14" ht="15" customHeight="1" x14ac:dyDescent="0.25">
      <c r="A106" s="541" t="s">
        <v>350</v>
      </c>
      <c r="B106" s="548"/>
      <c r="C106" s="548"/>
      <c r="D106" s="548"/>
      <c r="E106" s="548"/>
      <c r="F106" s="509"/>
      <c r="G106" s="509"/>
      <c r="H106" s="345"/>
      <c r="I106" s="17"/>
      <c r="J106" s="506"/>
      <c r="K106" s="506"/>
      <c r="L106" s="506"/>
      <c r="M106" s="506"/>
      <c r="N106" s="547"/>
    </row>
    <row r="107" spans="1:14" s="109" customFormat="1" ht="5.0999999999999996" customHeight="1" x14ac:dyDescent="0.25">
      <c r="A107" s="505"/>
      <c r="B107" s="506"/>
      <c r="C107" s="506"/>
      <c r="D107" s="506"/>
      <c r="E107" s="506"/>
      <c r="F107" s="506"/>
      <c r="G107" s="506"/>
      <c r="H107" s="506"/>
      <c r="I107" s="506"/>
      <c r="J107" s="506"/>
      <c r="K107" s="506"/>
      <c r="L107" s="506"/>
      <c r="M107" s="506"/>
      <c r="N107" s="547"/>
    </row>
    <row r="108" spans="1:14" ht="15" customHeight="1" x14ac:dyDescent="0.25">
      <c r="A108" s="541" t="s">
        <v>351</v>
      </c>
      <c r="B108" s="548"/>
      <c r="C108" s="506" t="s">
        <v>352</v>
      </c>
      <c r="D108" s="506"/>
      <c r="E108" s="766"/>
      <c r="F108" s="155"/>
      <c r="G108" s="824" t="s">
        <v>353</v>
      </c>
      <c r="H108" s="506"/>
      <c r="I108" s="766"/>
      <c r="J108" s="155"/>
      <c r="K108" s="349" t="s">
        <v>354</v>
      </c>
      <c r="L108" s="545"/>
      <c r="M108" s="545"/>
      <c r="N108" s="546"/>
    </row>
    <row r="109" spans="1:14" ht="6" customHeight="1" x14ac:dyDescent="0.25">
      <c r="A109" s="505"/>
      <c r="B109" s="506"/>
      <c r="C109" s="506"/>
      <c r="D109" s="506"/>
      <c r="E109" s="506"/>
      <c r="F109" s="506"/>
      <c r="G109" s="506"/>
      <c r="H109" s="506"/>
      <c r="I109" s="506"/>
      <c r="J109" s="506"/>
      <c r="K109" s="506"/>
      <c r="L109" s="506"/>
      <c r="M109" s="506"/>
      <c r="N109" s="547"/>
    </row>
    <row r="110" spans="1:14" ht="35.25" customHeight="1" x14ac:dyDescent="0.25">
      <c r="A110" s="520" t="s">
        <v>338</v>
      </c>
      <c r="B110" s="521"/>
      <c r="C110" s="509"/>
      <c r="D110" s="509"/>
      <c r="E110" s="509"/>
      <c r="F110" s="509"/>
      <c r="G110" s="509"/>
      <c r="H110" s="509"/>
      <c r="I110" s="509"/>
      <c r="J110" s="509"/>
      <c r="K110" s="509"/>
      <c r="L110" s="509"/>
      <c r="M110" s="509"/>
      <c r="N110" s="491"/>
    </row>
    <row r="111" spans="1:14" ht="3.95" customHeight="1" x14ac:dyDescent="0.25">
      <c r="A111" s="505"/>
      <c r="B111" s="506"/>
      <c r="C111" s="506"/>
      <c r="D111" s="506"/>
      <c r="E111" s="506"/>
      <c r="F111" s="506"/>
      <c r="G111" s="506"/>
      <c r="H111" s="506"/>
      <c r="I111" s="506"/>
      <c r="J111" s="506"/>
      <c r="K111" s="506"/>
      <c r="L111" s="506"/>
      <c r="M111" s="506"/>
      <c r="N111" s="547"/>
    </row>
    <row r="112" spans="1:14" ht="15" customHeight="1" x14ac:dyDescent="0.25">
      <c r="A112" s="1213" t="s">
        <v>1088</v>
      </c>
      <c r="B112" s="1214"/>
      <c r="C112" s="1214"/>
      <c r="D112" s="1214"/>
      <c r="E112" s="1214"/>
      <c r="F112" s="1214"/>
      <c r="G112" s="1214"/>
      <c r="H112" s="1214"/>
      <c r="I112" s="1214"/>
      <c r="J112" s="1214"/>
      <c r="K112" s="1214"/>
      <c r="L112" s="1214"/>
      <c r="M112" s="1214"/>
      <c r="N112" s="1215"/>
    </row>
    <row r="113" spans="1:14" s="159" customFormat="1" ht="5.0999999999999996" customHeight="1" x14ac:dyDescent="0.25">
      <c r="A113" s="505"/>
      <c r="B113" s="506"/>
      <c r="C113" s="506"/>
      <c r="D113" s="506"/>
      <c r="E113" s="506"/>
      <c r="F113" s="506"/>
      <c r="G113" s="506"/>
      <c r="H113" s="506"/>
      <c r="I113" s="506"/>
      <c r="J113" s="506"/>
      <c r="K113" s="506"/>
      <c r="L113" s="506"/>
      <c r="M113" s="506"/>
      <c r="N113" s="547"/>
    </row>
    <row r="114" spans="1:14" s="159" customFormat="1" ht="15" customHeight="1" x14ac:dyDescent="0.25">
      <c r="A114" s="1216" t="s">
        <v>355</v>
      </c>
      <c r="B114" s="1217"/>
      <c r="C114" s="1217"/>
      <c r="D114" s="1217"/>
      <c r="E114" s="594">
        <f>TECNICO!E40</f>
        <v>0</v>
      </c>
      <c r="F114" s="594"/>
      <c r="G114" s="157"/>
      <c r="H114" s="1211" t="s">
        <v>356</v>
      </c>
      <c r="I114" s="1211"/>
      <c r="J114" s="1211"/>
      <c r="K114" s="1212"/>
      <c r="L114" s="940">
        <f>TECNICO!K40</f>
        <v>0</v>
      </c>
      <c r="M114" s="940"/>
      <c r="N114" s="160"/>
    </row>
    <row r="115" spans="1:14" ht="3.95" customHeight="1" x14ac:dyDescent="0.25">
      <c r="A115" s="505"/>
      <c r="B115" s="506"/>
      <c r="C115" s="506"/>
      <c r="D115" s="506"/>
      <c r="E115" s="506"/>
      <c r="F115" s="506"/>
      <c r="G115" s="506"/>
      <c r="H115" s="506"/>
      <c r="I115" s="506"/>
      <c r="J115" s="506"/>
      <c r="K115" s="506"/>
      <c r="L115" s="506"/>
      <c r="M115" s="506"/>
      <c r="N115" s="547"/>
    </row>
    <row r="116" spans="1:14" ht="15" customHeight="1" x14ac:dyDescent="0.25">
      <c r="A116" s="541" t="s">
        <v>357</v>
      </c>
      <c r="B116" s="548"/>
      <c r="C116" s="548"/>
      <c r="D116" s="548"/>
      <c r="E116" s="548" t="s">
        <v>358</v>
      </c>
      <c r="F116" s="548"/>
      <c r="G116" s="548"/>
      <c r="H116" s="155"/>
      <c r="I116" s="549" t="s">
        <v>359</v>
      </c>
      <c r="J116" s="544"/>
      <c r="K116" s="550"/>
      <c r="L116" s="344"/>
      <c r="M116" s="354"/>
      <c r="N116" s="411"/>
    </row>
    <row r="117" spans="1:14" ht="4.5" customHeight="1" x14ac:dyDescent="0.25">
      <c r="A117" s="331"/>
      <c r="B117" s="332"/>
      <c r="C117" s="332"/>
      <c r="D117" s="332"/>
      <c r="E117" s="349"/>
      <c r="F117" s="349"/>
      <c r="G117" s="349"/>
      <c r="H117" s="17"/>
      <c r="I117" s="349"/>
      <c r="J117" s="349"/>
      <c r="K117" s="349"/>
      <c r="L117" s="352"/>
      <c r="M117" s="354"/>
      <c r="N117" s="411"/>
    </row>
    <row r="118" spans="1:14" ht="15" customHeight="1" x14ac:dyDescent="0.25">
      <c r="A118" s="353"/>
      <c r="B118" s="354"/>
      <c r="C118" s="354"/>
      <c r="D118" s="354"/>
      <c r="E118" s="548" t="s">
        <v>360</v>
      </c>
      <c r="F118" s="548"/>
      <c r="G118" s="548"/>
      <c r="H118" s="155"/>
      <c r="I118" s="549" t="s">
        <v>354</v>
      </c>
      <c r="J118" s="544"/>
      <c r="K118" s="550"/>
      <c r="L118" s="545"/>
      <c r="M118" s="545"/>
      <c r="N118" s="10"/>
    </row>
    <row r="119" spans="1:14" ht="15" customHeight="1" x14ac:dyDescent="0.25">
      <c r="A119" s="1213" t="s">
        <v>1088</v>
      </c>
      <c r="B119" s="1214"/>
      <c r="C119" s="1214"/>
      <c r="D119" s="1214"/>
      <c r="E119" s="1214"/>
      <c r="F119" s="1214"/>
      <c r="G119" s="1214"/>
      <c r="H119" s="1214"/>
      <c r="I119" s="1214"/>
      <c r="J119" s="1214"/>
      <c r="K119" s="1214"/>
      <c r="L119" s="1214"/>
      <c r="M119" s="1214"/>
      <c r="N119" s="1215"/>
    </row>
    <row r="120" spans="1:14" ht="5.0999999999999996" customHeight="1" x14ac:dyDescent="0.25">
      <c r="A120" s="353"/>
      <c r="B120" s="354"/>
      <c r="C120" s="354"/>
      <c r="D120" s="354"/>
      <c r="E120" s="354"/>
      <c r="F120" s="354"/>
      <c r="G120" s="354"/>
      <c r="H120" s="354"/>
      <c r="I120" s="354"/>
      <c r="J120" s="354"/>
      <c r="K120" s="354"/>
      <c r="L120" s="354"/>
      <c r="M120" s="354"/>
      <c r="N120" s="10"/>
    </row>
    <row r="121" spans="1:14" ht="15" customHeight="1" x14ac:dyDescent="0.25">
      <c r="A121" s="541" t="s">
        <v>361</v>
      </c>
      <c r="B121" s="548"/>
      <c r="C121" s="548"/>
      <c r="D121" s="548"/>
      <c r="E121" s="155"/>
      <c r="F121" s="354"/>
      <c r="G121" s="354"/>
      <c r="H121" s="1218"/>
      <c r="I121" s="1218"/>
      <c r="J121" s="301"/>
      <c r="K121" s="1218"/>
      <c r="L121" s="1218"/>
      <c r="M121" s="301"/>
      <c r="N121" s="10"/>
    </row>
    <row r="122" spans="1:14" ht="6.75" customHeight="1" x14ac:dyDescent="0.25">
      <c r="A122" s="353"/>
      <c r="B122" s="354"/>
      <c r="C122" s="354"/>
      <c r="D122" s="354"/>
      <c r="E122" s="354"/>
      <c r="F122" s="354"/>
      <c r="G122" s="354"/>
      <c r="H122" s="1218"/>
      <c r="I122" s="1218"/>
      <c r="J122" s="301"/>
      <c r="K122" s="1218"/>
      <c r="L122" s="1218"/>
      <c r="M122" s="301"/>
      <c r="N122" s="10"/>
    </row>
    <row r="123" spans="1:14" ht="15" customHeight="1" x14ac:dyDescent="0.25">
      <c r="A123" s="541" t="s">
        <v>362</v>
      </c>
      <c r="B123" s="548"/>
      <c r="C123" s="548"/>
      <c r="D123" s="548"/>
      <c r="E123" s="155"/>
      <c r="F123" s="354"/>
      <c r="G123" s="354"/>
      <c r="H123" s="1218"/>
      <c r="I123" s="1218"/>
      <c r="J123" s="301"/>
      <c r="K123" s="1218"/>
      <c r="L123" s="1218"/>
      <c r="M123" s="301"/>
      <c r="N123" s="10"/>
    </row>
    <row r="124" spans="1:14" ht="8.25" customHeight="1" x14ac:dyDescent="0.25">
      <c r="A124" s="353"/>
      <c r="B124" s="354"/>
      <c r="C124" s="354"/>
      <c r="D124" s="354"/>
      <c r="E124" s="354"/>
      <c r="F124" s="354"/>
      <c r="G124" s="354"/>
      <c r="H124" s="752"/>
      <c r="I124" s="752"/>
      <c r="J124" s="379"/>
      <c r="K124" s="752"/>
      <c r="L124" s="752"/>
      <c r="M124" s="379"/>
      <c r="N124" s="10"/>
    </row>
    <row r="125" spans="1:14" ht="15" customHeight="1" x14ac:dyDescent="0.25">
      <c r="A125" s="541" t="s">
        <v>363</v>
      </c>
      <c r="B125" s="548"/>
      <c r="C125" s="548"/>
      <c r="D125" s="548"/>
      <c r="E125" s="155"/>
      <c r="F125" s="354"/>
      <c r="G125" s="354"/>
      <c r="H125" s="1218"/>
      <c r="I125" s="1218"/>
      <c r="J125" s="301"/>
      <c r="K125" s="1218"/>
      <c r="L125" s="1218"/>
      <c r="M125" s="301"/>
      <c r="N125" s="10"/>
    </row>
    <row r="126" spans="1:14" ht="11.25" customHeight="1" x14ac:dyDescent="0.25">
      <c r="A126" s="353"/>
      <c r="B126" s="354"/>
      <c r="C126" s="354"/>
      <c r="D126" s="354"/>
      <c r="E126" s="354"/>
      <c r="F126" s="354"/>
      <c r="G126" s="354"/>
      <c r="H126" s="1218"/>
      <c r="I126" s="1218"/>
      <c r="J126" s="301"/>
      <c r="K126" s="1218"/>
      <c r="L126" s="1218"/>
      <c r="M126" s="301"/>
      <c r="N126" s="10"/>
    </row>
    <row r="127" spans="1:14" ht="15" customHeight="1" x14ac:dyDescent="0.25">
      <c r="A127" s="541" t="s">
        <v>364</v>
      </c>
      <c r="B127" s="548"/>
      <c r="C127" s="548"/>
      <c r="D127" s="548"/>
      <c r="E127" s="155"/>
      <c r="F127" s="354"/>
      <c r="G127" s="354"/>
      <c r="H127" s="1218"/>
      <c r="I127" s="1218"/>
      <c r="J127" s="301"/>
      <c r="K127" s="1218"/>
      <c r="L127" s="1218"/>
      <c r="M127" s="301"/>
      <c r="N127" s="10"/>
    </row>
    <row r="128" spans="1:14" ht="15" customHeight="1" x14ac:dyDescent="0.25">
      <c r="A128" s="331"/>
      <c r="B128" s="332"/>
      <c r="C128" s="332"/>
      <c r="D128" s="332"/>
      <c r="E128" s="17"/>
      <c r="F128" s="354"/>
      <c r="G128" s="354"/>
      <c r="H128" s="352"/>
      <c r="I128" s="352"/>
      <c r="J128" s="17"/>
      <c r="K128" s="352"/>
      <c r="L128" s="352"/>
      <c r="M128" s="17"/>
      <c r="N128" s="10"/>
    </row>
    <row r="129" spans="1:16" ht="15" customHeight="1" x14ac:dyDescent="0.25">
      <c r="A129" s="1169" t="s">
        <v>1198</v>
      </c>
      <c r="B129" s="1170"/>
      <c r="C129" s="1170"/>
      <c r="D129" s="1170"/>
      <c r="E129" s="1170"/>
      <c r="F129" s="1170"/>
      <c r="G129" s="1170"/>
      <c r="H129" s="1170"/>
      <c r="I129" s="1170"/>
      <c r="J129" s="1170"/>
      <c r="K129" s="1170"/>
      <c r="L129" s="1170"/>
      <c r="M129" s="1170"/>
      <c r="N129" s="1171"/>
    </row>
    <row r="130" spans="1:16" ht="4.5" customHeight="1" x14ac:dyDescent="0.25">
      <c r="A130" s="331"/>
      <c r="B130" s="332"/>
      <c r="C130" s="332"/>
      <c r="D130" s="332"/>
      <c r="E130" s="17"/>
      <c r="F130" s="354"/>
      <c r="G130" s="354"/>
      <c r="H130" s="352"/>
      <c r="I130" s="352"/>
      <c r="J130" s="17"/>
      <c r="K130" s="352"/>
      <c r="L130" s="352"/>
      <c r="M130" s="17"/>
      <c r="N130" s="10"/>
    </row>
    <row r="131" spans="1:16" ht="15" customHeight="1" x14ac:dyDescent="0.25">
      <c r="A131" s="331"/>
      <c r="B131" s="354"/>
      <c r="C131" s="883" t="s">
        <v>943</v>
      </c>
      <c r="D131" s="883"/>
      <c r="E131" s="883"/>
      <c r="F131" s="883" t="s">
        <v>944</v>
      </c>
      <c r="G131" s="883"/>
      <c r="H131" s="883"/>
      <c r="I131" s="883"/>
      <c r="J131" s="883"/>
      <c r="K131" s="352"/>
      <c r="L131" s="352"/>
      <c r="M131" s="17"/>
      <c r="N131" s="10"/>
    </row>
    <row r="132" spans="1:16" ht="15" customHeight="1" x14ac:dyDescent="0.25">
      <c r="A132" s="331"/>
      <c r="B132" s="332"/>
      <c r="C132" s="1219" t="s">
        <v>990</v>
      </c>
      <c r="D132" s="1219"/>
      <c r="E132" s="1219"/>
      <c r="F132" s="571"/>
      <c r="G132" s="515"/>
      <c r="H132" s="515"/>
      <c r="I132" s="515"/>
      <c r="J132" s="570"/>
      <c r="K132" s="352"/>
      <c r="L132" s="352"/>
      <c r="M132" s="17"/>
      <c r="N132" s="10"/>
    </row>
    <row r="133" spans="1:16" ht="15" customHeight="1" x14ac:dyDescent="0.25">
      <c r="A133" s="331"/>
      <c r="B133" s="332"/>
      <c r="C133" s="1219" t="s">
        <v>991</v>
      </c>
      <c r="D133" s="1219"/>
      <c r="E133" s="1219"/>
      <c r="F133" s="571"/>
      <c r="G133" s="515"/>
      <c r="H133" s="515"/>
      <c r="I133" s="515"/>
      <c r="J133" s="570"/>
      <c r="K133" s="352"/>
      <c r="L133" s="352"/>
      <c r="M133" s="17"/>
      <c r="N133" s="10"/>
    </row>
    <row r="134" spans="1:16" ht="15" customHeight="1" x14ac:dyDescent="0.25">
      <c r="A134" s="331"/>
      <c r="B134" s="332"/>
      <c r="C134" s="1219" t="s">
        <v>992</v>
      </c>
      <c r="D134" s="1219"/>
      <c r="E134" s="1219"/>
      <c r="F134" s="571"/>
      <c r="G134" s="515"/>
      <c r="H134" s="515"/>
      <c r="I134" s="515"/>
      <c r="J134" s="570"/>
      <c r="K134" s="352"/>
      <c r="L134" s="352"/>
      <c r="M134" s="17"/>
      <c r="N134" s="10"/>
    </row>
    <row r="135" spans="1:16" ht="12.75" customHeight="1" x14ac:dyDescent="0.25">
      <c r="A135" s="505"/>
      <c r="B135" s="506"/>
      <c r="C135" s="506"/>
      <c r="D135" s="506"/>
      <c r="E135" s="506"/>
      <c r="F135" s="506"/>
      <c r="G135" s="506"/>
      <c r="H135" s="506"/>
      <c r="I135" s="506"/>
      <c r="J135" s="506"/>
      <c r="K135" s="506"/>
      <c r="L135" s="506"/>
      <c r="M135" s="506"/>
      <c r="N135" s="547"/>
    </row>
    <row r="136" spans="1:16" ht="24.75" customHeight="1" x14ac:dyDescent="0.25">
      <c r="A136" s="1222" t="s">
        <v>1089</v>
      </c>
      <c r="B136" s="1223"/>
      <c r="C136" s="1223"/>
      <c r="D136" s="1223"/>
      <c r="E136" s="1223"/>
      <c r="F136" s="1223"/>
      <c r="G136" s="166"/>
      <c r="H136" s="345"/>
      <c r="I136" s="545"/>
      <c r="J136" s="545"/>
      <c r="K136" s="17"/>
      <c r="L136" s="1220"/>
      <c r="M136" s="1220"/>
      <c r="N136" s="1221"/>
    </row>
    <row r="137" spans="1:16" s="109" customFormat="1" ht="6.75" customHeight="1" x14ac:dyDescent="0.25">
      <c r="A137" s="1222"/>
      <c r="B137" s="1223"/>
      <c r="C137" s="1223"/>
      <c r="D137" s="1223"/>
      <c r="E137" s="1223"/>
      <c r="F137" s="1223"/>
      <c r="G137" s="354"/>
      <c r="H137" s="354"/>
      <c r="I137" s="354"/>
      <c r="J137" s="354"/>
      <c r="K137" s="354"/>
      <c r="L137" s="354"/>
      <c r="M137" s="354"/>
      <c r="N137" s="10"/>
    </row>
    <row r="138" spans="1:16" ht="24" customHeight="1" x14ac:dyDescent="0.25">
      <c r="A138" s="541" t="s">
        <v>365</v>
      </c>
      <c r="B138" s="548"/>
      <c r="C138" s="548"/>
      <c r="D138" s="548"/>
      <c r="E138" s="548"/>
      <c r="F138" s="548"/>
      <c r="G138" s="548"/>
      <c r="H138" s="345"/>
      <c r="I138" s="545"/>
      <c r="J138" s="545"/>
      <c r="K138" s="17"/>
      <c r="L138" s="1224"/>
      <c r="M138" s="1224"/>
      <c r="N138" s="1225"/>
    </row>
    <row r="139" spans="1:16" s="109" customFormat="1" ht="5.0999999999999996" customHeight="1" x14ac:dyDescent="0.25">
      <c r="A139" s="505"/>
      <c r="B139" s="506"/>
      <c r="C139" s="506"/>
      <c r="D139" s="506"/>
      <c r="E139" s="506"/>
      <c r="F139" s="506"/>
      <c r="G139" s="506"/>
      <c r="H139" s="506"/>
      <c r="I139" s="506"/>
      <c r="J139" s="506"/>
      <c r="K139" s="506"/>
      <c r="L139" s="506"/>
      <c r="M139" s="506"/>
      <c r="N139" s="547"/>
    </row>
    <row r="140" spans="1:16" ht="21" customHeight="1" x14ac:dyDescent="0.25">
      <c r="A140" s="541" t="s">
        <v>366</v>
      </c>
      <c r="B140" s="548"/>
      <c r="C140" s="548"/>
      <c r="D140" s="548"/>
      <c r="E140" s="548"/>
      <c r="F140" s="548"/>
      <c r="G140" s="548"/>
      <c r="H140" s="345"/>
      <c r="I140" s="545"/>
      <c r="J140" s="545"/>
      <c r="K140" s="824" t="s">
        <v>367</v>
      </c>
      <c r="L140" s="766"/>
      <c r="M140" s="155"/>
      <c r="N140" s="10"/>
      <c r="O140" s="17"/>
      <c r="P140" s="109"/>
    </row>
    <row r="141" spans="1:16" s="109" customFormat="1" ht="5.0999999999999996" customHeight="1" x14ac:dyDescent="0.25">
      <c r="A141" s="505"/>
      <c r="B141" s="506"/>
      <c r="C141" s="506"/>
      <c r="D141" s="506"/>
      <c r="E141" s="506"/>
      <c r="F141" s="506"/>
      <c r="G141" s="506"/>
      <c r="H141" s="506"/>
      <c r="I141" s="506"/>
      <c r="J141" s="506"/>
      <c r="K141" s="506"/>
      <c r="L141" s="506"/>
      <c r="M141" s="506"/>
      <c r="N141" s="547"/>
    </row>
    <row r="142" spans="1:16" ht="21" customHeight="1" x14ac:dyDescent="0.25">
      <c r="A142" s="541" t="s">
        <v>368</v>
      </c>
      <c r="B142" s="548"/>
      <c r="C142" s="548"/>
      <c r="D142" s="548"/>
      <c r="E142" s="548"/>
      <c r="F142" s="548"/>
      <c r="G142" s="548"/>
      <c r="H142" s="345"/>
      <c r="I142" s="545"/>
      <c r="J142" s="545"/>
      <c r="K142" s="824" t="s">
        <v>367</v>
      </c>
      <c r="L142" s="766"/>
      <c r="M142" s="155"/>
      <c r="N142" s="10"/>
    </row>
    <row r="143" spans="1:16" ht="5.0999999999999996" customHeight="1" x14ac:dyDescent="0.25">
      <c r="A143" s="505"/>
      <c r="B143" s="506"/>
      <c r="C143" s="506"/>
      <c r="D143" s="506"/>
      <c r="E143" s="506"/>
      <c r="F143" s="506"/>
      <c r="G143" s="506"/>
      <c r="H143" s="506"/>
      <c r="I143" s="506"/>
      <c r="J143" s="506"/>
      <c r="K143" s="506"/>
      <c r="L143" s="506"/>
      <c r="M143" s="506"/>
      <c r="N143" s="547"/>
    </row>
    <row r="144" spans="1:16" ht="21" customHeight="1" x14ac:dyDescent="0.25">
      <c r="A144" s="1167" t="s">
        <v>1090</v>
      </c>
      <c r="B144" s="1168"/>
      <c r="C144" s="1168"/>
      <c r="D144" s="1168"/>
      <c r="E144" s="1168"/>
      <c r="F144" s="1168"/>
      <c r="G144" s="1168"/>
      <c r="H144" s="345"/>
      <c r="I144" s="545"/>
      <c r="J144" s="545"/>
      <c r="K144" s="17"/>
      <c r="L144" s="1220"/>
      <c r="M144" s="1220"/>
      <c r="N144" s="1221"/>
    </row>
    <row r="145" spans="1:16" s="109" customFormat="1" ht="5.0999999999999996" customHeight="1" x14ac:dyDescent="0.25">
      <c r="A145" s="505"/>
      <c r="B145" s="506"/>
      <c r="C145" s="506"/>
      <c r="D145" s="506"/>
      <c r="E145" s="506"/>
      <c r="F145" s="506"/>
      <c r="G145" s="506"/>
      <c r="H145" s="506"/>
      <c r="I145" s="506"/>
      <c r="J145" s="506"/>
      <c r="K145" s="506"/>
      <c r="L145" s="506"/>
      <c r="M145" s="506"/>
      <c r="N145" s="547"/>
    </row>
    <row r="146" spans="1:16" ht="21.75" customHeight="1" x14ac:dyDescent="0.25">
      <c r="A146" s="541" t="s">
        <v>369</v>
      </c>
      <c r="B146" s="548"/>
      <c r="C146" s="548"/>
      <c r="D146" s="548"/>
      <c r="E146" s="548"/>
      <c r="F146" s="548"/>
      <c r="G146" s="548"/>
      <c r="H146" s="345"/>
      <c r="I146" s="545"/>
      <c r="J146" s="545"/>
      <c r="K146" s="17"/>
      <c r="L146" s="1224"/>
      <c r="M146" s="1224"/>
      <c r="N146" s="1225"/>
    </row>
    <row r="147" spans="1:16" s="109" customFormat="1" ht="5.0999999999999996" customHeight="1" x14ac:dyDescent="0.25">
      <c r="A147" s="505"/>
      <c r="B147" s="506"/>
      <c r="C147" s="506"/>
      <c r="D147" s="506"/>
      <c r="E147" s="506"/>
      <c r="F147" s="506"/>
      <c r="G147" s="506"/>
      <c r="H147" s="506"/>
      <c r="I147" s="506"/>
      <c r="J147" s="506"/>
      <c r="K147" s="506"/>
      <c r="L147" s="506"/>
      <c r="M147" s="506"/>
      <c r="N147" s="547"/>
    </row>
    <row r="148" spans="1:16" ht="18.75" customHeight="1" x14ac:dyDescent="0.25">
      <c r="A148" s="541" t="s">
        <v>370</v>
      </c>
      <c r="B148" s="548"/>
      <c r="C148" s="548"/>
      <c r="D148" s="545"/>
      <c r="E148" s="545"/>
      <c r="F148" s="545"/>
      <c r="G148" s="545"/>
      <c r="H148" s="545"/>
      <c r="I148" s="545"/>
      <c r="J148" s="545"/>
      <c r="K148" s="545"/>
      <c r="L148" s="545"/>
      <c r="M148" s="545"/>
      <c r="N148" s="10"/>
    </row>
    <row r="149" spans="1:16" s="109" customFormat="1" ht="5.0999999999999996" customHeight="1" x14ac:dyDescent="0.25">
      <c r="A149" s="505"/>
      <c r="B149" s="506"/>
      <c r="C149" s="506"/>
      <c r="D149" s="506"/>
      <c r="E149" s="506"/>
      <c r="F149" s="506"/>
      <c r="G149" s="506"/>
      <c r="H149" s="506"/>
      <c r="I149" s="506"/>
      <c r="J149" s="506"/>
      <c r="K149" s="506"/>
      <c r="L149" s="506"/>
      <c r="M149" s="506"/>
      <c r="N149" s="547"/>
    </row>
    <row r="150" spans="1:16" ht="15" customHeight="1" x14ac:dyDescent="0.25">
      <c r="A150" s="541" t="s">
        <v>371</v>
      </c>
      <c r="B150" s="548"/>
      <c r="C150" s="548"/>
      <c r="D150" s="548"/>
      <c r="E150" s="548"/>
      <c r="F150" s="545"/>
      <c r="G150" s="545"/>
      <c r="H150" s="354"/>
      <c r="I150" s="354"/>
      <c r="J150" s="354"/>
      <c r="K150" s="354"/>
      <c r="L150" s="354"/>
      <c r="M150" s="354"/>
      <c r="N150" s="10"/>
    </row>
    <row r="151" spans="1:16" s="109" customFormat="1" ht="5.0999999999999996" customHeight="1" x14ac:dyDescent="0.25">
      <c r="A151" s="505"/>
      <c r="B151" s="506"/>
      <c r="C151" s="506"/>
      <c r="D151" s="506"/>
      <c r="E151" s="506"/>
      <c r="F151" s="506"/>
      <c r="G151" s="506"/>
      <c r="H151" s="506"/>
      <c r="I151" s="506"/>
      <c r="J151" s="506"/>
      <c r="K151" s="506"/>
      <c r="L151" s="506"/>
      <c r="M151" s="506"/>
      <c r="N151" s="547"/>
    </row>
    <row r="152" spans="1:16" ht="26.1" customHeight="1" x14ac:dyDescent="0.25">
      <c r="A152" s="541" t="s">
        <v>372</v>
      </c>
      <c r="B152" s="548"/>
      <c r="C152" s="548"/>
      <c r="D152" s="545"/>
      <c r="E152" s="545"/>
      <c r="F152" s="545"/>
      <c r="G152" s="545"/>
      <c r="H152" s="545"/>
      <c r="I152" s="545"/>
      <c r="J152" s="545"/>
      <c r="K152" s="545"/>
      <c r="L152" s="545"/>
      <c r="M152" s="545"/>
      <c r="N152" s="10"/>
    </row>
    <row r="153" spans="1:16" s="109" customFormat="1" ht="5.0999999999999996" customHeight="1" x14ac:dyDescent="0.25">
      <c r="A153" s="505"/>
      <c r="B153" s="506"/>
      <c r="C153" s="506"/>
      <c r="D153" s="506"/>
      <c r="E153" s="506"/>
      <c r="F153" s="506"/>
      <c r="G153" s="506"/>
      <c r="H153" s="506"/>
      <c r="I153" s="506"/>
      <c r="J153" s="506"/>
      <c r="K153" s="506"/>
      <c r="L153" s="506"/>
      <c r="M153" s="506"/>
      <c r="N153" s="547"/>
    </row>
    <row r="154" spans="1:16" ht="15" customHeight="1" x14ac:dyDescent="0.25">
      <c r="A154" s="1167" t="s">
        <v>1091</v>
      </c>
      <c r="B154" s="1168"/>
      <c r="C154" s="1168"/>
      <c r="D154" s="1168"/>
      <c r="E154" s="1168"/>
      <c r="F154" s="1168"/>
      <c r="G154" s="1168"/>
      <c r="H154" s="345"/>
      <c r="I154" s="545"/>
      <c r="J154" s="545"/>
      <c r="K154" s="17"/>
      <c r="L154" s="1220"/>
      <c r="M154" s="1220"/>
      <c r="N154" s="1221"/>
    </row>
    <row r="155" spans="1:16" s="109" customFormat="1" ht="5.0999999999999996" customHeight="1" x14ac:dyDescent="0.25">
      <c r="A155" s="505"/>
      <c r="B155" s="506"/>
      <c r="C155" s="506"/>
      <c r="D155" s="506"/>
      <c r="E155" s="506"/>
      <c r="F155" s="506"/>
      <c r="G155" s="506"/>
      <c r="H155" s="506"/>
      <c r="I155" s="506"/>
      <c r="J155" s="506"/>
      <c r="K155" s="506"/>
      <c r="L155" s="506"/>
      <c r="M155" s="506"/>
      <c r="N155" s="547"/>
    </row>
    <row r="156" spans="1:16" ht="15" customHeight="1" x14ac:dyDescent="0.25">
      <c r="A156" s="541" t="s">
        <v>373</v>
      </c>
      <c r="B156" s="548"/>
      <c r="C156" s="548"/>
      <c r="D156" s="548"/>
      <c r="E156" s="548"/>
      <c r="F156" s="548"/>
      <c r="G156" s="548"/>
      <c r="H156" s="345"/>
      <c r="I156" s="545"/>
      <c r="J156" s="545"/>
      <c r="K156" s="17"/>
      <c r="L156" s="349" t="s">
        <v>374</v>
      </c>
      <c r="M156" s="545"/>
      <c r="N156" s="546"/>
      <c r="O156" s="17"/>
      <c r="P156" s="109"/>
    </row>
    <row r="157" spans="1:16" s="109" customFormat="1" ht="5.0999999999999996" customHeight="1" x14ac:dyDescent="0.25">
      <c r="A157" s="505"/>
      <c r="B157" s="506"/>
      <c r="C157" s="506"/>
      <c r="D157" s="506"/>
      <c r="E157" s="506"/>
      <c r="F157" s="506"/>
      <c r="G157" s="506"/>
      <c r="H157" s="506"/>
      <c r="I157" s="506"/>
      <c r="J157" s="506"/>
      <c r="K157" s="506"/>
      <c r="L157" s="506"/>
      <c r="M157" s="506"/>
      <c r="N157" s="547"/>
    </row>
    <row r="158" spans="1:16" ht="15" customHeight="1" x14ac:dyDescent="0.25">
      <c r="A158" s="1213" t="s">
        <v>1088</v>
      </c>
      <c r="B158" s="1214"/>
      <c r="C158" s="1214"/>
      <c r="D158" s="1214"/>
      <c r="E158" s="1214"/>
      <c r="F158" s="1214"/>
      <c r="G158" s="1214"/>
      <c r="H158" s="1214"/>
      <c r="I158" s="1214"/>
      <c r="J158" s="1214"/>
      <c r="K158" s="1214"/>
      <c r="L158" s="1214"/>
      <c r="M158" s="1214"/>
      <c r="N158" s="1215"/>
    </row>
    <row r="159" spans="1:16" s="159" customFormat="1" ht="5.0999999999999996" customHeight="1" x14ac:dyDescent="0.25">
      <c r="A159" s="505"/>
      <c r="B159" s="506"/>
      <c r="C159" s="506"/>
      <c r="D159" s="506"/>
      <c r="E159" s="506"/>
      <c r="F159" s="506"/>
      <c r="G159" s="506"/>
      <c r="H159" s="506"/>
      <c r="I159" s="506"/>
      <c r="J159" s="506"/>
      <c r="K159" s="506"/>
      <c r="L159" s="506"/>
      <c r="M159" s="506"/>
      <c r="N159" s="547"/>
    </row>
    <row r="160" spans="1:16" s="159" customFormat="1" ht="15" customHeight="1" x14ac:dyDescent="0.25">
      <c r="A160" s="1216" t="s">
        <v>375</v>
      </c>
      <c r="B160" s="1217"/>
      <c r="C160" s="1217"/>
      <c r="D160" s="1217"/>
      <c r="E160" s="594"/>
      <c r="F160" s="594"/>
      <c r="G160" s="1226"/>
      <c r="H160" s="1211"/>
      <c r="I160" s="1211"/>
      <c r="J160" s="1211"/>
      <c r="K160" s="1211"/>
      <c r="L160" s="1211"/>
      <c r="M160" s="1211"/>
      <c r="N160" s="1227"/>
    </row>
    <row r="161" spans="1:14" ht="3.95" customHeight="1" x14ac:dyDescent="0.25">
      <c r="A161" s="505"/>
      <c r="B161" s="506"/>
      <c r="C161" s="506"/>
      <c r="D161" s="506"/>
      <c r="E161" s="506"/>
      <c r="F161" s="506"/>
      <c r="G161" s="506"/>
      <c r="H161" s="506"/>
      <c r="I161" s="506"/>
      <c r="J161" s="506"/>
      <c r="K161" s="506"/>
      <c r="L161" s="506"/>
      <c r="M161" s="506"/>
      <c r="N161" s="547"/>
    </row>
    <row r="162" spans="1:14" ht="15" customHeight="1" x14ac:dyDescent="0.25">
      <c r="A162" s="541" t="s">
        <v>357</v>
      </c>
      <c r="B162" s="548"/>
      <c r="C162" s="548"/>
      <c r="D162" s="548"/>
      <c r="E162" s="544" t="s">
        <v>358</v>
      </c>
      <c r="F162" s="544"/>
      <c r="G162" s="550"/>
      <c r="H162" s="155"/>
      <c r="I162" s="824" t="s">
        <v>359</v>
      </c>
      <c r="J162" s="506"/>
      <c r="K162" s="506"/>
      <c r="L162" s="344"/>
      <c r="M162" s="354"/>
      <c r="N162" s="347"/>
    </row>
    <row r="163" spans="1:14" ht="6.75" customHeight="1" x14ac:dyDescent="0.25">
      <c r="A163" s="331"/>
      <c r="B163" s="332"/>
      <c r="C163" s="332"/>
      <c r="D163" s="332"/>
      <c r="E163" s="349"/>
      <c r="F163" s="349"/>
      <c r="G163" s="349"/>
      <c r="H163" s="17"/>
      <c r="I163" s="349"/>
      <c r="J163" s="349"/>
      <c r="K163" s="349"/>
      <c r="L163" s="352"/>
      <c r="M163" s="354"/>
      <c r="N163" s="347"/>
    </row>
    <row r="164" spans="1:14" ht="15" customHeight="1" x14ac:dyDescent="0.25">
      <c r="A164" s="353"/>
      <c r="B164" s="354"/>
      <c r="C164" s="354"/>
      <c r="D164" s="354"/>
      <c r="E164" s="544" t="s">
        <v>360</v>
      </c>
      <c r="F164" s="544"/>
      <c r="G164" s="544"/>
      <c r="H164" s="155"/>
      <c r="I164" s="824" t="s">
        <v>354</v>
      </c>
      <c r="J164" s="506"/>
      <c r="K164" s="545"/>
      <c r="L164" s="545"/>
      <c r="M164" s="545"/>
      <c r="N164" s="546"/>
    </row>
    <row r="165" spans="1:14" ht="9" customHeight="1" x14ac:dyDescent="0.25">
      <c r="A165" s="505"/>
      <c r="B165" s="506"/>
      <c r="C165" s="506"/>
      <c r="D165" s="506"/>
      <c r="E165" s="506"/>
      <c r="F165" s="506"/>
      <c r="G165" s="506"/>
      <c r="H165" s="506"/>
      <c r="I165" s="506"/>
      <c r="J165" s="506"/>
      <c r="K165" s="506"/>
      <c r="L165" s="506"/>
      <c r="M165" s="506"/>
      <c r="N165" s="547"/>
    </row>
    <row r="166" spans="1:14" ht="31.5" customHeight="1" x14ac:dyDescent="0.25">
      <c r="A166" s="541" t="s">
        <v>1203</v>
      </c>
      <c r="B166" s="548"/>
      <c r="C166" s="548"/>
      <c r="D166" s="548"/>
      <c r="E166" s="545"/>
      <c r="F166" s="545"/>
      <c r="G166" s="545"/>
      <c r="H166" s="545"/>
      <c r="I166" s="545"/>
      <c r="J166" s="545"/>
      <c r="K166" s="545"/>
      <c r="L166" s="545"/>
      <c r="M166" s="545"/>
      <c r="N166" s="19"/>
    </row>
    <row r="167" spans="1:14" ht="5.0999999999999996" customHeight="1" x14ac:dyDescent="0.25">
      <c r="A167" s="505"/>
      <c r="B167" s="506"/>
      <c r="C167" s="506"/>
      <c r="D167" s="506"/>
      <c r="E167" s="506"/>
      <c r="F167" s="506"/>
      <c r="G167" s="506"/>
      <c r="H167" s="506"/>
      <c r="I167" s="506"/>
      <c r="J167" s="506"/>
      <c r="K167" s="506"/>
      <c r="L167" s="506"/>
      <c r="M167" s="506"/>
      <c r="N167" s="547"/>
    </row>
    <row r="168" spans="1:14" ht="15" customHeight="1" x14ac:dyDescent="0.25">
      <c r="A168" s="1169" t="s">
        <v>178</v>
      </c>
      <c r="B168" s="1170"/>
      <c r="C168" s="1170"/>
      <c r="D168" s="1170"/>
      <c r="E168" s="1170"/>
      <c r="F168" s="1170"/>
      <c r="G168" s="1170"/>
      <c r="H168" s="1170"/>
      <c r="I168" s="1170"/>
      <c r="J168" s="1170"/>
      <c r="K168" s="1170"/>
      <c r="L168" s="1170"/>
      <c r="M168" s="1170"/>
      <c r="N168" s="1171"/>
    </row>
    <row r="169" spans="1:14" ht="5.0999999999999996" customHeight="1" x14ac:dyDescent="0.25">
      <c r="A169" s="505"/>
      <c r="B169" s="506"/>
      <c r="C169" s="506"/>
      <c r="D169" s="506"/>
      <c r="E169" s="506"/>
      <c r="F169" s="506"/>
      <c r="G169" s="506"/>
      <c r="H169" s="506"/>
      <c r="I169" s="506"/>
      <c r="J169" s="506"/>
      <c r="K169" s="506"/>
      <c r="L169" s="506"/>
      <c r="M169" s="506"/>
      <c r="N169" s="547"/>
    </row>
    <row r="170" spans="1:14" ht="15" customHeight="1" x14ac:dyDescent="0.25">
      <c r="A170" s="541" t="s">
        <v>378</v>
      </c>
      <c r="B170" s="548"/>
      <c r="C170" s="548"/>
      <c r="D170" s="548"/>
      <c r="E170" s="548"/>
      <c r="F170" s="345"/>
      <c r="G170" s="545"/>
      <c r="H170" s="545"/>
      <c r="I170" s="17"/>
      <c r="J170" s="506"/>
      <c r="K170" s="506"/>
      <c r="L170" s="506"/>
      <c r="M170" s="506"/>
      <c r="N170" s="547"/>
    </row>
    <row r="171" spans="1:14" ht="3.95" customHeight="1" x14ac:dyDescent="0.25">
      <c r="A171" s="505"/>
      <c r="B171" s="506"/>
      <c r="C171" s="506"/>
      <c r="D171" s="506"/>
      <c r="E171" s="506"/>
      <c r="F171" s="506"/>
      <c r="G171" s="506"/>
      <c r="H171" s="506"/>
      <c r="I171" s="506"/>
      <c r="J171" s="506"/>
      <c r="K171" s="506"/>
      <c r="L171" s="506"/>
      <c r="M171" s="506"/>
      <c r="N171" s="547"/>
    </row>
    <row r="172" spans="1:14" ht="15" customHeight="1" x14ac:dyDescent="0.25">
      <c r="A172" s="1216" t="s">
        <v>601</v>
      </c>
      <c r="B172" s="1217"/>
      <c r="C172" s="1217"/>
      <c r="D172" s="1217"/>
      <c r="E172" s="1230"/>
      <c r="F172" s="1230"/>
      <c r="G172" s="1230"/>
      <c r="H172" s="1230"/>
      <c r="I172" s="1230"/>
      <c r="J172" s="1230"/>
      <c r="K172" s="1230"/>
      <c r="L172" s="1230"/>
      <c r="M172" s="1230"/>
      <c r="N172" s="1231"/>
    </row>
    <row r="173" spans="1:14" ht="8.25" customHeight="1" x14ac:dyDescent="0.25">
      <c r="A173" s="505"/>
      <c r="B173" s="506"/>
      <c r="C173" s="506"/>
      <c r="D173" s="506"/>
      <c r="E173" s="506"/>
      <c r="F173" s="506"/>
      <c r="G173" s="506"/>
      <c r="H173" s="506"/>
      <c r="I173" s="506"/>
      <c r="J173" s="506"/>
      <c r="K173" s="506"/>
      <c r="L173" s="506"/>
      <c r="M173" s="506"/>
      <c r="N173" s="547"/>
    </row>
    <row r="174" spans="1:14" ht="15" customHeight="1" x14ac:dyDescent="0.25">
      <c r="A174" s="541" t="s">
        <v>379</v>
      </c>
      <c r="B174" s="548"/>
      <c r="C174" s="162"/>
      <c r="D174" s="1232" t="s">
        <v>380</v>
      </c>
      <c r="E174" s="1233"/>
      <c r="F174" s="1233"/>
      <c r="G174" s="1233"/>
      <c r="H174" s="1230"/>
      <c r="I174" s="1230"/>
      <c r="J174" s="824" t="s">
        <v>381</v>
      </c>
      <c r="K174" s="506"/>
      <c r="L174" s="506"/>
      <c r="M174" s="553"/>
      <c r="N174" s="585"/>
    </row>
    <row r="175" spans="1:14" ht="3.95" customHeight="1" x14ac:dyDescent="0.25">
      <c r="A175" s="505"/>
      <c r="B175" s="506"/>
      <c r="C175" s="506"/>
      <c r="D175" s="506"/>
      <c r="E175" s="506"/>
      <c r="F175" s="506"/>
      <c r="G175" s="506"/>
      <c r="H175" s="506"/>
      <c r="I175" s="506"/>
      <c r="J175" s="506"/>
      <c r="K175" s="506"/>
      <c r="L175" s="506"/>
      <c r="M175" s="506"/>
      <c r="N175" s="547"/>
    </row>
    <row r="176" spans="1:14" ht="15" customHeight="1" x14ac:dyDescent="0.25">
      <c r="A176" s="541" t="s">
        <v>382</v>
      </c>
      <c r="B176" s="548"/>
      <c r="C176" s="408" t="s">
        <v>383</v>
      </c>
      <c r="D176" s="162"/>
      <c r="E176" s="1228" t="s">
        <v>384</v>
      </c>
      <c r="F176" s="1228"/>
      <c r="G176" s="163"/>
      <c r="H176" s="1229" t="s">
        <v>385</v>
      </c>
      <c r="I176" s="1229"/>
      <c r="J176" s="162"/>
      <c r="K176" s="544" t="s">
        <v>386</v>
      </c>
      <c r="L176" s="544"/>
      <c r="M176" s="155"/>
      <c r="N176" s="164"/>
    </row>
    <row r="177" spans="1:14" ht="8.25" customHeight="1" x14ac:dyDescent="0.25">
      <c r="A177" s="505"/>
      <c r="B177" s="506"/>
      <c r="C177" s="506"/>
      <c r="D177" s="506"/>
      <c r="E177" s="506"/>
      <c r="F177" s="506"/>
      <c r="G177" s="506"/>
      <c r="H177" s="506"/>
      <c r="I177" s="506"/>
      <c r="J177" s="506"/>
      <c r="K177" s="506"/>
      <c r="L177" s="506"/>
      <c r="M177" s="506"/>
      <c r="N177" s="547"/>
    </row>
    <row r="178" spans="1:14" ht="15" customHeight="1" x14ac:dyDescent="0.25">
      <c r="A178" s="541" t="s">
        <v>387</v>
      </c>
      <c r="B178" s="548"/>
      <c r="C178" s="409" t="s">
        <v>388</v>
      </c>
      <c r="D178" s="162"/>
      <c r="E178" s="1234" t="s">
        <v>389</v>
      </c>
      <c r="F178" s="1228"/>
      <c r="G178" s="163"/>
      <c r="H178" s="549" t="s">
        <v>390</v>
      </c>
      <c r="I178" s="544"/>
      <c r="J178" s="155"/>
      <c r="K178" s="157"/>
      <c r="L178" s="354" t="s">
        <v>329</v>
      </c>
      <c r="M178" s="545"/>
      <c r="N178" s="546"/>
    </row>
    <row r="179" spans="1:14" ht="6.75" customHeight="1" x14ac:dyDescent="0.25">
      <c r="A179" s="505"/>
      <c r="B179" s="506"/>
      <c r="C179" s="506"/>
      <c r="D179" s="506"/>
      <c r="E179" s="506"/>
      <c r="F179" s="506"/>
      <c r="G179" s="506"/>
      <c r="H179" s="506"/>
      <c r="I179" s="506"/>
      <c r="J179" s="506"/>
      <c r="K179" s="506"/>
      <c r="L179" s="506"/>
      <c r="M179" s="506"/>
      <c r="N179" s="547"/>
    </row>
    <row r="180" spans="1:14" ht="30" customHeight="1" x14ac:dyDescent="0.25">
      <c r="A180" s="541" t="s">
        <v>391</v>
      </c>
      <c r="B180" s="548"/>
      <c r="C180" s="548"/>
      <c r="D180" s="545"/>
      <c r="E180" s="545"/>
      <c r="F180" s="545"/>
      <c r="G180" s="545"/>
      <c r="H180" s="545"/>
      <c r="I180" s="545"/>
      <c r="J180" s="545"/>
      <c r="K180" s="545"/>
      <c r="L180" s="545"/>
      <c r="M180" s="545"/>
      <c r="N180" s="19"/>
    </row>
    <row r="181" spans="1:14" ht="15" customHeight="1" x14ac:dyDescent="0.25">
      <c r="A181" s="1213" t="s">
        <v>1088</v>
      </c>
      <c r="B181" s="1214"/>
      <c r="C181" s="1214"/>
      <c r="D181" s="1214"/>
      <c r="E181" s="1214"/>
      <c r="F181" s="1214"/>
      <c r="G181" s="1214"/>
      <c r="H181" s="1214"/>
      <c r="I181" s="1214"/>
      <c r="J181" s="1214"/>
      <c r="K181" s="1214"/>
      <c r="L181" s="1214"/>
      <c r="M181" s="1214"/>
      <c r="N181" s="1215"/>
    </row>
    <row r="182" spans="1:14" ht="3.95" customHeight="1" x14ac:dyDescent="0.25">
      <c r="A182" s="514"/>
      <c r="B182" s="507"/>
      <c r="C182" s="507"/>
      <c r="D182" s="507"/>
      <c r="E182" s="507"/>
      <c r="F182" s="507"/>
      <c r="G182" s="507"/>
      <c r="H182" s="507"/>
      <c r="I182" s="507"/>
      <c r="J182" s="507"/>
      <c r="K182" s="507"/>
      <c r="L182" s="507"/>
      <c r="M182" s="507"/>
      <c r="N182" s="508"/>
    </row>
    <row r="183" spans="1:14" ht="15" customHeight="1" x14ac:dyDescent="0.25">
      <c r="A183" s="520" t="s">
        <v>392</v>
      </c>
      <c r="B183" s="521"/>
      <c r="C183" s="521"/>
      <c r="D183" s="521"/>
      <c r="E183" s="521"/>
      <c r="F183" s="521"/>
      <c r="G183" s="509"/>
      <c r="H183" s="509"/>
      <c r="I183" s="354"/>
      <c r="J183" s="403"/>
      <c r="K183" s="352"/>
      <c r="L183" s="403"/>
      <c r="M183" s="352"/>
      <c r="N183" s="10"/>
    </row>
    <row r="184" spans="1:14" s="159" customFormat="1" ht="3.95" customHeight="1" x14ac:dyDescent="0.25">
      <c r="A184" s="505"/>
      <c r="B184" s="506"/>
      <c r="C184" s="506"/>
      <c r="D184" s="506"/>
      <c r="E184" s="506"/>
      <c r="F184" s="506"/>
      <c r="G184" s="506"/>
      <c r="H184" s="506"/>
      <c r="I184" s="506"/>
      <c r="J184" s="506"/>
      <c r="K184" s="506"/>
      <c r="L184" s="506"/>
      <c r="M184" s="506"/>
      <c r="N184" s="547"/>
    </row>
    <row r="185" spans="1:14" s="159" customFormat="1" ht="15" customHeight="1" x14ac:dyDescent="0.25">
      <c r="A185" s="1216" t="s">
        <v>601</v>
      </c>
      <c r="B185" s="1217"/>
      <c r="C185" s="1217"/>
      <c r="D185" s="1217"/>
      <c r="E185" s="1230"/>
      <c r="F185" s="1230"/>
      <c r="G185" s="1230"/>
      <c r="H185" s="1230"/>
      <c r="I185" s="1230"/>
      <c r="J185" s="1230"/>
      <c r="K185" s="1230"/>
      <c r="L185" s="1230"/>
      <c r="M185" s="1230"/>
      <c r="N185" s="1231"/>
    </row>
    <row r="186" spans="1:14" ht="6" customHeight="1" x14ac:dyDescent="0.25">
      <c r="A186" s="505"/>
      <c r="B186" s="506"/>
      <c r="C186" s="506"/>
      <c r="D186" s="506"/>
      <c r="E186" s="506"/>
      <c r="F186" s="506"/>
      <c r="G186" s="506"/>
      <c r="H186" s="506"/>
      <c r="I186" s="506"/>
      <c r="J186" s="506"/>
      <c r="K186" s="506"/>
      <c r="L186" s="506"/>
      <c r="M186" s="506"/>
      <c r="N186" s="547"/>
    </row>
    <row r="187" spans="1:14" s="159" customFormat="1" ht="15" customHeight="1" x14ac:dyDescent="0.25">
      <c r="A187" s="1216" t="s">
        <v>393</v>
      </c>
      <c r="B187" s="1217"/>
      <c r="C187" s="1217"/>
      <c r="D187" s="1217"/>
      <c r="E187" s="594"/>
      <c r="F187" s="594"/>
      <c r="G187" s="157"/>
      <c r="H187" s="1211" t="s">
        <v>394</v>
      </c>
      <c r="I187" s="1211"/>
      <c r="J187" s="1211"/>
      <c r="K187" s="1212"/>
      <c r="L187" s="594"/>
      <c r="M187" s="594"/>
      <c r="N187" s="404"/>
    </row>
    <row r="188" spans="1:14" ht="6.75" customHeight="1" x14ac:dyDescent="0.25">
      <c r="A188" s="505"/>
      <c r="B188" s="506"/>
      <c r="C188" s="506"/>
      <c r="D188" s="506"/>
      <c r="E188" s="506"/>
      <c r="F188" s="506"/>
      <c r="G188" s="506"/>
      <c r="H188" s="506"/>
      <c r="I188" s="506"/>
      <c r="J188" s="506"/>
      <c r="K188" s="506"/>
      <c r="L188" s="506"/>
      <c r="M188" s="506"/>
      <c r="N188" s="547"/>
    </row>
    <row r="189" spans="1:14" ht="27" customHeight="1" x14ac:dyDescent="0.25">
      <c r="A189" s="1216" t="s">
        <v>395</v>
      </c>
      <c r="B189" s="1217"/>
      <c r="C189" s="594"/>
      <c r="D189" s="594"/>
      <c r="E189" s="594"/>
      <c r="F189" s="594"/>
      <c r="G189" s="594"/>
      <c r="H189" s="594"/>
      <c r="I189" s="594"/>
      <c r="J189" s="594"/>
      <c r="K189" s="594"/>
      <c r="L189" s="594"/>
      <c r="M189" s="594"/>
      <c r="N189" s="14"/>
    </row>
    <row r="190" spans="1:14" ht="15" customHeight="1" x14ac:dyDescent="0.25">
      <c r="A190" s="995" t="s">
        <v>330</v>
      </c>
      <c r="B190" s="528"/>
      <c r="C190" s="528"/>
      <c r="D190" s="528"/>
      <c r="E190" s="528"/>
      <c r="F190" s="528"/>
      <c r="G190" s="528"/>
      <c r="H190" s="528"/>
      <c r="I190" s="528"/>
      <c r="J190" s="528"/>
      <c r="K190" s="528"/>
      <c r="L190" s="528"/>
      <c r="M190" s="528"/>
      <c r="N190" s="976"/>
    </row>
    <row r="191" spans="1:14" ht="15" customHeight="1" x14ac:dyDescent="0.25">
      <c r="A191" s="1169" t="s">
        <v>175</v>
      </c>
      <c r="B191" s="1170"/>
      <c r="C191" s="1170"/>
      <c r="D191" s="1170"/>
      <c r="E191" s="1170"/>
      <c r="F191" s="1170"/>
      <c r="G191" s="1170"/>
      <c r="H191" s="1170"/>
      <c r="I191" s="1170"/>
      <c r="J191" s="1170"/>
      <c r="K191" s="1170"/>
      <c r="L191" s="1170"/>
      <c r="M191" s="1170"/>
      <c r="N191" s="1171"/>
    </row>
    <row r="192" spans="1:14" ht="5.0999999999999996" customHeight="1" x14ac:dyDescent="0.25">
      <c r="A192" s="505"/>
      <c r="B192" s="506"/>
      <c r="C192" s="506"/>
      <c r="D192" s="506"/>
      <c r="E192" s="506"/>
      <c r="F192" s="506"/>
      <c r="G192" s="506"/>
      <c r="H192" s="506"/>
      <c r="I192" s="506"/>
      <c r="J192" s="506"/>
      <c r="K192" s="506"/>
      <c r="L192" s="506"/>
      <c r="M192" s="506"/>
      <c r="N192" s="547"/>
    </row>
    <row r="193" spans="1:14" ht="15" customHeight="1" x14ac:dyDescent="0.25">
      <c r="A193" s="541" t="s">
        <v>396</v>
      </c>
      <c r="B193" s="548"/>
      <c r="C193" s="506" t="s">
        <v>318</v>
      </c>
      <c r="D193" s="506"/>
      <c r="E193" s="344"/>
      <c r="F193" s="549" t="s">
        <v>317</v>
      </c>
      <c r="G193" s="544"/>
      <c r="H193" s="544"/>
      <c r="I193" s="344"/>
      <c r="J193" s="549"/>
      <c r="K193" s="544"/>
      <c r="L193" s="544"/>
      <c r="M193" s="352"/>
      <c r="N193" s="165"/>
    </row>
    <row r="194" spans="1:14" ht="3.95" customHeight="1" x14ac:dyDescent="0.25">
      <c r="A194" s="505"/>
      <c r="B194" s="506"/>
      <c r="C194" s="506"/>
      <c r="D194" s="506"/>
      <c r="E194" s="506"/>
      <c r="F194" s="506"/>
      <c r="G194" s="506"/>
      <c r="H194" s="506"/>
      <c r="I194" s="506"/>
      <c r="J194" s="506"/>
      <c r="K194" s="506"/>
      <c r="L194" s="506"/>
      <c r="M194" s="506"/>
      <c r="N194" s="547"/>
    </row>
    <row r="195" spans="1:14" ht="5.0999999999999996" customHeight="1" x14ac:dyDescent="0.25">
      <c r="A195" s="505"/>
      <c r="B195" s="506"/>
      <c r="C195" s="506"/>
      <c r="D195" s="506"/>
      <c r="E195" s="506"/>
      <c r="F195" s="506"/>
      <c r="G195" s="506"/>
      <c r="H195" s="506"/>
      <c r="I195" s="506"/>
      <c r="J195" s="506"/>
      <c r="K195" s="506"/>
      <c r="L195" s="506"/>
      <c r="M195" s="506"/>
      <c r="N195" s="547"/>
    </row>
    <row r="196" spans="1:14" ht="15" customHeight="1" x14ac:dyDescent="0.25">
      <c r="A196" s="541" t="s">
        <v>397</v>
      </c>
      <c r="B196" s="548"/>
      <c r="C196" s="548"/>
      <c r="D196" s="345"/>
      <c r="E196" s="545"/>
      <c r="F196" s="545"/>
      <c r="G196" s="17"/>
      <c r="H196" s="354"/>
      <c r="I196" s="506" t="s">
        <v>398</v>
      </c>
      <c r="J196" s="506"/>
      <c r="K196" s="506"/>
      <c r="L196" s="553"/>
      <c r="M196" s="554"/>
      <c r="N196" s="585"/>
    </row>
    <row r="197" spans="1:14" ht="15" customHeight="1" x14ac:dyDescent="0.25">
      <c r="A197" s="505"/>
      <c r="B197" s="506"/>
      <c r="C197" s="506"/>
      <c r="D197" s="506"/>
      <c r="E197" s="506"/>
      <c r="F197" s="506"/>
      <c r="G197" s="506"/>
      <c r="H197" s="506"/>
      <c r="I197" s="506" t="s">
        <v>399</v>
      </c>
      <c r="J197" s="506"/>
      <c r="K197" s="506"/>
      <c r="L197" s="1276"/>
      <c r="M197" s="1286"/>
      <c r="N197" s="1277"/>
    </row>
    <row r="198" spans="1:14" ht="5.0999999999999996" customHeight="1" x14ac:dyDescent="0.25">
      <c r="A198" s="505"/>
      <c r="B198" s="506"/>
      <c r="C198" s="506"/>
      <c r="D198" s="506"/>
      <c r="E198" s="506"/>
      <c r="F198" s="506"/>
      <c r="G198" s="506"/>
      <c r="H198" s="506"/>
      <c r="I198" s="506"/>
      <c r="J198" s="506"/>
      <c r="K198" s="506"/>
      <c r="L198" s="506"/>
      <c r="M198" s="506"/>
      <c r="N198" s="547"/>
    </row>
    <row r="199" spans="1:14" ht="15" customHeight="1" x14ac:dyDescent="0.25">
      <c r="A199" s="541" t="s">
        <v>400</v>
      </c>
      <c r="B199" s="548"/>
      <c r="C199" s="548"/>
      <c r="D199" s="345"/>
      <c r="E199" s="545"/>
      <c r="F199" s="545"/>
      <c r="G199" s="17"/>
      <c r="H199" s="506"/>
      <c r="I199" s="506"/>
      <c r="J199" s="506"/>
      <c r="K199" s="506"/>
      <c r="L199" s="506"/>
      <c r="M199" s="506"/>
      <c r="N199" s="547"/>
    </row>
    <row r="200" spans="1:14" ht="5.0999999999999996" customHeight="1" x14ac:dyDescent="0.25">
      <c r="A200" s="505"/>
      <c r="B200" s="506"/>
      <c r="C200" s="506"/>
      <c r="D200" s="506"/>
      <c r="E200" s="506"/>
      <c r="F200" s="506"/>
      <c r="G200" s="506"/>
      <c r="H200" s="506"/>
      <c r="I200" s="506"/>
      <c r="J200" s="506"/>
      <c r="K200" s="506"/>
      <c r="L200" s="506"/>
      <c r="M200" s="506"/>
      <c r="N200" s="547"/>
    </row>
    <row r="201" spans="1:14" ht="15" customHeight="1" x14ac:dyDescent="0.25">
      <c r="A201" s="353"/>
      <c r="B201" s="506" t="s">
        <v>401</v>
      </c>
      <c r="C201" s="506"/>
      <c r="D201" s="506"/>
      <c r="E201" s="545"/>
      <c r="F201" s="545"/>
      <c r="G201" s="154"/>
      <c r="H201" s="506" t="s">
        <v>402</v>
      </c>
      <c r="I201" s="506"/>
      <c r="J201" s="506"/>
      <c r="K201" s="506"/>
      <c r="L201" s="545"/>
      <c r="M201" s="545"/>
      <c r="N201" s="10"/>
    </row>
    <row r="202" spans="1:14" s="302" customFormat="1" ht="5.0999999999999996" customHeight="1" x14ac:dyDescent="0.25">
      <c r="A202" s="751"/>
      <c r="B202" s="752"/>
      <c r="C202" s="752"/>
      <c r="D202" s="752"/>
      <c r="E202" s="752"/>
      <c r="F202" s="752"/>
      <c r="G202" s="752"/>
      <c r="H202" s="752"/>
      <c r="I202" s="752"/>
      <c r="J202" s="752"/>
      <c r="K202" s="752"/>
      <c r="L202" s="752"/>
      <c r="M202" s="752"/>
      <c r="N202" s="1195"/>
    </row>
    <row r="203" spans="1:14" ht="15" customHeight="1" x14ac:dyDescent="0.25">
      <c r="A203" s="520" t="s">
        <v>403</v>
      </c>
      <c r="B203" s="521"/>
      <c r="C203" s="521"/>
      <c r="D203" s="506" t="s">
        <v>404</v>
      </c>
      <c r="E203" s="506"/>
      <c r="F203" s="506"/>
      <c r="G203" s="163"/>
      <c r="H203" s="166"/>
      <c r="I203" s="354" t="s">
        <v>405</v>
      </c>
      <c r="J203" s="163"/>
      <c r="K203" s="167"/>
      <c r="L203" s="354" t="s">
        <v>388</v>
      </c>
      <c r="M203" s="163"/>
      <c r="N203" s="168"/>
    </row>
    <row r="204" spans="1:14" ht="8.25" customHeight="1" x14ac:dyDescent="0.25">
      <c r="A204" s="520"/>
      <c r="B204" s="521"/>
      <c r="C204" s="521"/>
      <c r="D204" s="345"/>
      <c r="E204" s="345"/>
      <c r="F204" s="345"/>
      <c r="G204" s="186"/>
      <c r="H204" s="166"/>
      <c r="I204" s="354"/>
      <c r="J204" s="8"/>
      <c r="K204" s="167"/>
      <c r="L204" s="354"/>
      <c r="M204" s="17"/>
      <c r="N204" s="168"/>
    </row>
    <row r="205" spans="1:14" ht="15" customHeight="1" x14ac:dyDescent="0.25">
      <c r="A205" s="520"/>
      <c r="B205" s="521"/>
      <c r="C205" s="521"/>
      <c r="D205" s="1233" t="s">
        <v>406</v>
      </c>
      <c r="E205" s="1233"/>
      <c r="F205" s="1233"/>
      <c r="G205" s="163"/>
      <c r="H205" s="166"/>
      <c r="I205" s="167" t="s">
        <v>407</v>
      </c>
      <c r="J205" s="163"/>
      <c r="K205" s="549" t="s">
        <v>408</v>
      </c>
      <c r="L205" s="544"/>
      <c r="M205" s="163"/>
      <c r="N205" s="168"/>
    </row>
    <row r="206" spans="1:14" ht="9" customHeight="1" x14ac:dyDescent="0.25">
      <c r="A206" s="520"/>
      <c r="B206" s="521"/>
      <c r="C206" s="521"/>
      <c r="D206" s="397"/>
      <c r="E206" s="397"/>
      <c r="F206" s="397"/>
      <c r="G206" s="186"/>
      <c r="H206" s="166"/>
      <c r="I206" s="167"/>
      <c r="J206" s="8"/>
      <c r="K206" s="349"/>
      <c r="L206" s="349"/>
      <c r="M206" s="350"/>
      <c r="N206" s="168"/>
    </row>
    <row r="207" spans="1:14" ht="15" customHeight="1" x14ac:dyDescent="0.25">
      <c r="A207" s="520"/>
      <c r="B207" s="521"/>
      <c r="C207" s="521"/>
      <c r="D207" s="548" t="s">
        <v>409</v>
      </c>
      <c r="E207" s="548"/>
      <c r="F207" s="548"/>
      <c r="G207" s="1247"/>
      <c r="H207" s="1247"/>
      <c r="I207" s="1247"/>
      <c r="J207" s="1247"/>
      <c r="K207" s="1247"/>
      <c r="L207" s="1247"/>
      <c r="M207" s="1247"/>
      <c r="N207" s="492"/>
    </row>
    <row r="208" spans="1:14" ht="8.25" customHeight="1" x14ac:dyDescent="0.25">
      <c r="A208" s="505"/>
      <c r="B208" s="506"/>
      <c r="C208" s="506"/>
      <c r="D208" s="506"/>
      <c r="E208" s="506"/>
      <c r="F208" s="506"/>
      <c r="G208" s="506"/>
      <c r="H208" s="506"/>
      <c r="I208" s="506"/>
      <c r="J208" s="506"/>
      <c r="K208" s="506"/>
      <c r="L208" s="506"/>
      <c r="M208" s="506"/>
      <c r="N208" s="547"/>
    </row>
    <row r="209" spans="1:14" ht="15" customHeight="1" x14ac:dyDescent="0.25">
      <c r="A209" s="169" t="s">
        <v>410</v>
      </c>
      <c r="B209" s="354"/>
      <c r="C209" s="170"/>
      <c r="D209" s="337" t="s">
        <v>411</v>
      </c>
      <c r="E209" s="337" t="s">
        <v>412</v>
      </c>
      <c r="F209" s="337" t="s">
        <v>411</v>
      </c>
      <c r="G209" s="337" t="s">
        <v>412</v>
      </c>
      <c r="H209" s="337" t="s">
        <v>411</v>
      </c>
      <c r="I209" s="337" t="s">
        <v>412</v>
      </c>
      <c r="J209" s="337" t="s">
        <v>411</v>
      </c>
      <c r="K209" s="337" t="s">
        <v>412</v>
      </c>
      <c r="L209" s="337" t="s">
        <v>411</v>
      </c>
      <c r="M209" s="337" t="s">
        <v>412</v>
      </c>
      <c r="N209" s="338" t="s">
        <v>249</v>
      </c>
    </row>
    <row r="210" spans="1:14" ht="15" customHeight="1" x14ac:dyDescent="0.25">
      <c r="A210" s="353"/>
      <c r="B210" s="544" t="s">
        <v>413</v>
      </c>
      <c r="C210" s="550"/>
      <c r="D210" s="155"/>
      <c r="E210" s="155"/>
      <c r="F210" s="163"/>
      <c r="G210" s="163"/>
      <c r="H210" s="163"/>
      <c r="I210" s="163"/>
      <c r="J210" s="163"/>
      <c r="K210" s="163"/>
      <c r="L210" s="163"/>
      <c r="M210" s="163"/>
      <c r="N210" s="171"/>
    </row>
    <row r="211" spans="1:14" ht="15" customHeight="1" x14ac:dyDescent="0.25">
      <c r="A211" s="353"/>
      <c r="B211" s="544" t="s">
        <v>414</v>
      </c>
      <c r="C211" s="550"/>
      <c r="D211" s="155"/>
      <c r="E211" s="155"/>
      <c r="F211" s="163"/>
      <c r="G211" s="163"/>
      <c r="H211" s="163"/>
      <c r="I211" s="163"/>
      <c r="J211" s="163"/>
      <c r="K211" s="163"/>
      <c r="L211" s="163"/>
      <c r="M211" s="163"/>
      <c r="N211" s="171"/>
    </row>
    <row r="212" spans="1:14" ht="7.5" customHeight="1" x14ac:dyDescent="0.25">
      <c r="A212" s="505"/>
      <c r="B212" s="506"/>
      <c r="C212" s="506"/>
      <c r="D212" s="506"/>
      <c r="E212" s="506"/>
      <c r="F212" s="506"/>
      <c r="G212" s="506"/>
      <c r="H212" s="506"/>
      <c r="I212" s="506"/>
      <c r="J212" s="506"/>
      <c r="K212" s="506"/>
      <c r="L212" s="506"/>
      <c r="M212" s="506"/>
      <c r="N212" s="547"/>
    </row>
    <row r="213" spans="1:14" ht="33" customHeight="1" x14ac:dyDescent="0.25">
      <c r="A213" s="520" t="s">
        <v>415</v>
      </c>
      <c r="B213" s="521"/>
      <c r="C213" s="521"/>
      <c r="D213" s="1166"/>
      <c r="E213" s="545"/>
      <c r="F213" s="545"/>
      <c r="G213" s="545"/>
      <c r="H213" s="545"/>
      <c r="I213" s="545"/>
      <c r="J213" s="545"/>
      <c r="K213" s="545"/>
      <c r="L213" s="545"/>
      <c r="M213" s="545"/>
      <c r="N213" s="19"/>
    </row>
    <row r="214" spans="1:14" ht="8.25" customHeight="1" x14ac:dyDescent="0.25">
      <c r="A214" s="1239"/>
      <c r="B214" s="556"/>
      <c r="C214" s="556"/>
      <c r="D214" s="556"/>
      <c r="E214" s="556"/>
      <c r="F214" s="556"/>
      <c r="G214" s="556"/>
      <c r="H214" s="556"/>
      <c r="I214" s="556"/>
      <c r="J214" s="556"/>
      <c r="K214" s="556"/>
      <c r="L214" s="556"/>
      <c r="M214" s="556"/>
      <c r="N214" s="1002"/>
    </row>
    <row r="215" spans="1:14" ht="16.5" customHeight="1" x14ac:dyDescent="0.25">
      <c r="A215" s="1241" t="s">
        <v>1204</v>
      </c>
      <c r="B215" s="1242"/>
      <c r="C215" s="1242"/>
      <c r="D215" s="8"/>
      <c r="E215" s="8"/>
      <c r="F215" s="1243"/>
      <c r="G215" s="1243"/>
      <c r="H215" s="157"/>
      <c r="I215" s="157"/>
      <c r="J215" s="157"/>
      <c r="K215" s="304"/>
      <c r="L215" s="408"/>
      <c r="M215" s="401"/>
      <c r="N215" s="383"/>
    </row>
    <row r="216" spans="1:14" ht="9" customHeight="1" x14ac:dyDescent="0.25">
      <c r="A216" s="1241"/>
      <c r="B216" s="1242"/>
      <c r="C216" s="1242"/>
      <c r="D216" s="354"/>
      <c r="E216" s="354"/>
      <c r="F216" s="354"/>
      <c r="G216" s="354"/>
      <c r="H216" s="354"/>
      <c r="I216" s="354"/>
      <c r="J216" s="354"/>
      <c r="K216" s="354"/>
      <c r="L216" s="354"/>
      <c r="M216" s="354"/>
      <c r="N216" s="10"/>
    </row>
    <row r="217" spans="1:14" ht="30.75" customHeight="1" x14ac:dyDescent="0.25">
      <c r="A217" s="1216" t="s">
        <v>416</v>
      </c>
      <c r="B217" s="1217"/>
      <c r="C217" s="1217"/>
      <c r="D217" s="1240"/>
      <c r="E217" s="545"/>
      <c r="F217" s="545"/>
      <c r="G217" s="545"/>
      <c r="H217" s="545"/>
      <c r="I217" s="545"/>
      <c r="J217" s="545"/>
      <c r="K217" s="545"/>
      <c r="L217" s="545"/>
      <c r="M217" s="545"/>
      <c r="N217" s="19"/>
    </row>
    <row r="218" spans="1:14" ht="3.95" customHeight="1" x14ac:dyDescent="0.25">
      <c r="A218" s="505"/>
      <c r="B218" s="506"/>
      <c r="C218" s="506"/>
      <c r="D218" s="506"/>
      <c r="E218" s="506"/>
      <c r="F218" s="506"/>
      <c r="G218" s="506"/>
      <c r="H218" s="506"/>
      <c r="I218" s="506"/>
      <c r="J218" s="506"/>
      <c r="K218" s="506"/>
      <c r="L218" s="506"/>
      <c r="M218" s="506"/>
      <c r="N218" s="547"/>
    </row>
    <row r="219" spans="1:14" ht="15" customHeight="1" x14ac:dyDescent="0.25">
      <c r="A219" s="1235" t="s">
        <v>1092</v>
      </c>
      <c r="B219" s="1236"/>
      <c r="C219" s="1236"/>
      <c r="D219" s="1236"/>
      <c r="E219" s="1236"/>
      <c r="F219" s="1236"/>
      <c r="G219" s="1236"/>
      <c r="H219" s="1236"/>
      <c r="I219" s="1236"/>
      <c r="J219" s="345"/>
      <c r="K219" s="545"/>
      <c r="L219" s="545"/>
      <c r="M219" s="17"/>
      <c r="N219" s="158"/>
    </row>
    <row r="220" spans="1:14" ht="3.95" customHeight="1" x14ac:dyDescent="0.25">
      <c r="A220" s="505"/>
      <c r="B220" s="506"/>
      <c r="C220" s="506"/>
      <c r="D220" s="506"/>
      <c r="E220" s="506"/>
      <c r="F220" s="506"/>
      <c r="G220" s="506"/>
      <c r="H220" s="506"/>
      <c r="I220" s="506"/>
      <c r="J220" s="506"/>
      <c r="K220" s="506"/>
      <c r="L220" s="506"/>
      <c r="M220" s="506"/>
      <c r="N220" s="547"/>
    </row>
    <row r="221" spans="1:14" ht="15" customHeight="1" x14ac:dyDescent="0.25">
      <c r="A221" s="1237"/>
      <c r="B221" s="1238"/>
      <c r="C221" s="1238"/>
      <c r="D221" s="1238"/>
      <c r="E221" s="1238"/>
      <c r="F221" s="1238"/>
      <c r="G221" s="1238"/>
      <c r="H221" s="1238"/>
      <c r="I221" s="1238"/>
      <c r="J221" s="1220"/>
      <c r="K221" s="1220"/>
      <c r="L221" s="1220"/>
      <c r="M221" s="1220"/>
      <c r="N221" s="1221"/>
    </row>
    <row r="222" spans="1:14" ht="3.95" customHeight="1" x14ac:dyDescent="0.25">
      <c r="A222" s="505"/>
      <c r="B222" s="506"/>
      <c r="C222" s="506"/>
      <c r="D222" s="506"/>
      <c r="E222" s="506"/>
      <c r="F222" s="506"/>
      <c r="G222" s="506"/>
      <c r="H222" s="506"/>
      <c r="I222" s="506"/>
      <c r="J222" s="506"/>
      <c r="K222" s="506"/>
      <c r="L222" s="506"/>
      <c r="M222" s="506"/>
      <c r="N222" s="547"/>
    </row>
    <row r="223" spans="1:14" ht="14.25" customHeight="1" x14ac:dyDescent="0.25">
      <c r="A223" s="541" t="s">
        <v>419</v>
      </c>
      <c r="B223" s="548"/>
      <c r="C223" s="548"/>
      <c r="D223" s="345"/>
      <c r="E223" s="345"/>
      <c r="F223" s="345"/>
      <c r="G223" s="345"/>
      <c r="H223" s="345"/>
      <c r="I223" s="345"/>
      <c r="J223" s="345"/>
      <c r="K223" s="345"/>
      <c r="L223" s="345"/>
      <c r="M223" s="345"/>
      <c r="N223" s="347"/>
    </row>
    <row r="224" spans="1:14" ht="7.5" customHeight="1" x14ac:dyDescent="0.25">
      <c r="A224" s="331"/>
      <c r="B224" s="332"/>
      <c r="C224" s="332"/>
      <c r="D224" s="345"/>
      <c r="E224" s="345"/>
      <c r="F224" s="345"/>
      <c r="G224" s="345"/>
      <c r="H224" s="345"/>
      <c r="I224" s="345"/>
      <c r="J224" s="345"/>
      <c r="K224" s="345"/>
      <c r="L224" s="345"/>
      <c r="M224" s="345"/>
      <c r="N224" s="347"/>
    </row>
    <row r="225" spans="1:14" ht="14.25" customHeight="1" x14ac:dyDescent="0.25">
      <c r="A225" s="331"/>
      <c r="B225" s="332"/>
      <c r="C225" s="814" t="s">
        <v>420</v>
      </c>
      <c r="D225" s="814"/>
      <c r="E225" s="814"/>
      <c r="F225" s="814"/>
      <c r="G225" s="814"/>
      <c r="H225" s="814"/>
      <c r="I225" s="337"/>
      <c r="J225" s="826" t="s">
        <v>418</v>
      </c>
      <c r="K225" s="806"/>
      <c r="L225" s="806"/>
      <c r="M225" s="337"/>
      <c r="N225" s="347"/>
    </row>
    <row r="226" spans="1:14" ht="6" customHeight="1" x14ac:dyDescent="0.25">
      <c r="A226" s="331"/>
      <c r="B226" s="332"/>
      <c r="C226" s="367"/>
      <c r="D226" s="367"/>
      <c r="E226" s="367"/>
      <c r="F226" s="367"/>
      <c r="G226" s="367"/>
      <c r="H226" s="367"/>
      <c r="I226" s="345"/>
      <c r="J226" s="345"/>
      <c r="K226" s="345"/>
      <c r="L226" s="345"/>
      <c r="M226" s="345"/>
      <c r="N226" s="347"/>
    </row>
    <row r="227" spans="1:14" ht="14.25" customHeight="1" x14ac:dyDescent="0.25">
      <c r="A227" s="331"/>
      <c r="B227" s="332"/>
      <c r="C227" s="814" t="s">
        <v>421</v>
      </c>
      <c r="D227" s="814"/>
      <c r="E227" s="367"/>
      <c r="F227" s="367"/>
      <c r="G227" s="367"/>
      <c r="H227" s="367"/>
      <c r="I227" s="337"/>
      <c r="J227" s="826" t="s">
        <v>418</v>
      </c>
      <c r="K227" s="806"/>
      <c r="L227" s="806"/>
      <c r="M227" s="337"/>
      <c r="N227" s="347"/>
    </row>
    <row r="228" spans="1:14" ht="6.75" customHeight="1" x14ac:dyDescent="0.25">
      <c r="A228" s="331"/>
      <c r="B228" s="332"/>
      <c r="C228" s="367"/>
      <c r="D228" s="367"/>
      <c r="E228" s="367"/>
      <c r="F228" s="367"/>
      <c r="G228" s="367"/>
      <c r="H228" s="367"/>
      <c r="I228" s="345"/>
      <c r="J228" s="345"/>
      <c r="K228" s="345"/>
      <c r="L228" s="345"/>
      <c r="M228" s="345"/>
      <c r="N228" s="347"/>
    </row>
    <row r="229" spans="1:14" ht="14.25" customHeight="1" x14ac:dyDescent="0.25">
      <c r="A229" s="331"/>
      <c r="B229" s="332"/>
      <c r="C229" s="814" t="s">
        <v>422</v>
      </c>
      <c r="D229" s="814"/>
      <c r="E229" s="367"/>
      <c r="F229" s="367"/>
      <c r="G229" s="367"/>
      <c r="H229" s="367"/>
      <c r="I229" s="337"/>
      <c r="J229" s="826" t="s">
        <v>418</v>
      </c>
      <c r="K229" s="806"/>
      <c r="L229" s="806"/>
      <c r="M229" s="337"/>
      <c r="N229" s="347"/>
    </row>
    <row r="230" spans="1:14" ht="8.25" customHeight="1" x14ac:dyDescent="0.25">
      <c r="A230" s="331"/>
      <c r="B230" s="332"/>
      <c r="C230" s="367"/>
      <c r="D230" s="367"/>
      <c r="E230" s="367"/>
      <c r="F230" s="367"/>
      <c r="G230" s="367"/>
      <c r="H230" s="367"/>
      <c r="I230" s="345"/>
      <c r="J230" s="345"/>
      <c r="K230" s="345"/>
      <c r="L230" s="345"/>
      <c r="M230" s="345"/>
      <c r="N230" s="347"/>
    </row>
    <row r="231" spans="1:14" ht="14.25" customHeight="1" x14ac:dyDescent="0.25">
      <c r="A231" s="331"/>
      <c r="B231" s="332"/>
      <c r="C231" s="814" t="s">
        <v>423</v>
      </c>
      <c r="D231" s="814"/>
      <c r="E231" s="367"/>
      <c r="F231" s="367"/>
      <c r="G231" s="367"/>
      <c r="H231" s="367"/>
      <c r="I231" s="337"/>
      <c r="J231" s="826" t="s">
        <v>418</v>
      </c>
      <c r="K231" s="806"/>
      <c r="L231" s="806"/>
      <c r="M231" s="337"/>
      <c r="N231" s="347"/>
    </row>
    <row r="232" spans="1:14" ht="14.25" customHeight="1" x14ac:dyDescent="0.25">
      <c r="A232" s="331"/>
      <c r="B232" s="332"/>
      <c r="C232" s="367"/>
      <c r="D232" s="367"/>
      <c r="E232" s="367"/>
      <c r="F232" s="367"/>
      <c r="G232" s="367"/>
      <c r="H232" s="367"/>
      <c r="I232" s="345"/>
      <c r="J232" s="368"/>
      <c r="K232" s="368"/>
      <c r="L232" s="368"/>
      <c r="M232" s="345"/>
      <c r="N232" s="347"/>
    </row>
    <row r="233" spans="1:14" ht="3.95" customHeight="1" x14ac:dyDescent="0.25">
      <c r="A233" s="514"/>
      <c r="B233" s="507"/>
      <c r="C233" s="507"/>
      <c r="D233" s="507"/>
      <c r="E233" s="507"/>
      <c r="F233" s="507"/>
      <c r="G233" s="507"/>
      <c r="H233" s="507"/>
      <c r="I233" s="507"/>
      <c r="J233" s="507"/>
      <c r="K233" s="507"/>
      <c r="L233" s="507"/>
      <c r="M233" s="507"/>
      <c r="N233" s="508"/>
    </row>
    <row r="234" spans="1:14" ht="15" customHeight="1" x14ac:dyDescent="0.25">
      <c r="A234" s="541" t="s">
        <v>424</v>
      </c>
      <c r="B234" s="548"/>
      <c r="C234" s="548"/>
      <c r="D234" s="548"/>
      <c r="E234" s="345"/>
      <c r="F234" s="545"/>
      <c r="G234" s="545"/>
      <c r="H234" s="17"/>
      <c r="I234" s="157"/>
      <c r="J234" s="544" t="s">
        <v>425</v>
      </c>
      <c r="K234" s="544"/>
      <c r="L234" s="544"/>
      <c r="M234" s="155"/>
      <c r="N234" s="158"/>
    </row>
    <row r="235" spans="1:14" ht="3.95" customHeight="1" x14ac:dyDescent="0.25">
      <c r="A235" s="505"/>
      <c r="B235" s="506"/>
      <c r="C235" s="506"/>
      <c r="D235" s="506"/>
      <c r="E235" s="506"/>
      <c r="F235" s="506"/>
      <c r="G235" s="506"/>
      <c r="H235" s="506"/>
      <c r="I235" s="506"/>
      <c r="J235" s="506"/>
      <c r="K235" s="506"/>
      <c r="L235" s="506"/>
      <c r="M235" s="506"/>
      <c r="N235" s="547"/>
    </row>
    <row r="236" spans="1:14" ht="15" customHeight="1" x14ac:dyDescent="0.25">
      <c r="A236" s="541" t="s">
        <v>426</v>
      </c>
      <c r="B236" s="548"/>
      <c r="C236" s="548"/>
      <c r="D236" s="548"/>
      <c r="E236" s="345"/>
      <c r="F236" s="545"/>
      <c r="G236" s="545"/>
      <c r="H236" s="17"/>
      <c r="I236" s="544" t="s">
        <v>427</v>
      </c>
      <c r="J236" s="544"/>
      <c r="K236" s="544"/>
      <c r="L236" s="550"/>
      <c r="M236" s="155"/>
      <c r="N236" s="158"/>
    </row>
    <row r="237" spans="1:14" ht="3.95" customHeight="1" x14ac:dyDescent="0.25">
      <c r="A237" s="505"/>
      <c r="B237" s="506"/>
      <c r="C237" s="506"/>
      <c r="D237" s="506"/>
      <c r="E237" s="506"/>
      <c r="F237" s="506"/>
      <c r="G237" s="506"/>
      <c r="H237" s="506"/>
      <c r="I237" s="506"/>
      <c r="J237" s="506"/>
      <c r="K237" s="506"/>
      <c r="L237" s="506"/>
      <c r="M237" s="506"/>
      <c r="N237" s="547"/>
    </row>
    <row r="238" spans="1:14" ht="15" customHeight="1" x14ac:dyDescent="0.25">
      <c r="A238" s="541" t="s">
        <v>428</v>
      </c>
      <c r="B238" s="548"/>
      <c r="C238" s="548"/>
      <c r="D238" s="548"/>
      <c r="E238" s="345"/>
      <c r="F238" s="545"/>
      <c r="G238" s="545"/>
      <c r="H238" s="17"/>
      <c r="I238" s="1211"/>
      <c r="J238" s="1211"/>
      <c r="K238" s="1211"/>
      <c r="L238" s="1211"/>
      <c r="M238" s="1211"/>
      <c r="N238" s="1227"/>
    </row>
    <row r="239" spans="1:14" ht="3.95" customHeight="1" x14ac:dyDescent="0.25">
      <c r="A239" s="505"/>
      <c r="B239" s="506"/>
      <c r="C239" s="506"/>
      <c r="D239" s="506"/>
      <c r="E239" s="506"/>
      <c r="F239" s="506"/>
      <c r="G239" s="506"/>
      <c r="H239" s="506"/>
      <c r="I239" s="506"/>
      <c r="J239" s="506"/>
      <c r="K239" s="506"/>
      <c r="L239" s="506"/>
      <c r="M239" s="506"/>
      <c r="N239" s="547"/>
    </row>
    <row r="240" spans="1:14" ht="18" customHeight="1" x14ac:dyDescent="0.25">
      <c r="A240" s="1167" t="s">
        <v>1093</v>
      </c>
      <c r="B240" s="1168"/>
      <c r="C240" s="1168"/>
      <c r="D240" s="1168"/>
      <c r="E240" s="345"/>
      <c r="F240" s="545"/>
      <c r="G240" s="545"/>
      <c r="H240" s="17"/>
      <c r="I240" s="1211"/>
      <c r="J240" s="1211"/>
      <c r="K240" s="1211"/>
      <c r="L240" s="1211"/>
      <c r="M240" s="1211"/>
      <c r="N240" s="1227"/>
    </row>
    <row r="241" spans="1:172" ht="9" customHeight="1" x14ac:dyDescent="0.25">
      <c r="A241" s="1167"/>
      <c r="B241" s="1168"/>
      <c r="C241" s="1168"/>
      <c r="D241" s="1168"/>
      <c r="E241" s="354"/>
      <c r="F241" s="354"/>
      <c r="G241" s="354"/>
      <c r="H241" s="354"/>
      <c r="I241" s="354"/>
      <c r="J241" s="354"/>
      <c r="K241" s="354"/>
      <c r="L241" s="354"/>
      <c r="M241" s="354"/>
      <c r="N241" s="10"/>
    </row>
    <row r="242" spans="1:172" ht="32.25" customHeight="1" x14ac:dyDescent="0.25">
      <c r="A242" s="541" t="s">
        <v>429</v>
      </c>
      <c r="B242" s="548"/>
      <c r="C242" s="548"/>
      <c r="D242" s="542"/>
      <c r="E242" s="1247"/>
      <c r="F242" s="1247"/>
      <c r="G242" s="1247"/>
      <c r="H242" s="1247"/>
      <c r="I242" s="1247"/>
      <c r="J242" s="1247"/>
      <c r="K242" s="1247"/>
      <c r="L242" s="1247"/>
      <c r="M242" s="1247"/>
      <c r="N242" s="492"/>
    </row>
    <row r="243" spans="1:172" s="109" customFormat="1" ht="3.95" customHeight="1" x14ac:dyDescent="0.25">
      <c r="A243" s="505"/>
      <c r="B243" s="506"/>
      <c r="C243" s="506"/>
      <c r="D243" s="506"/>
      <c r="E243" s="506"/>
      <c r="F243" s="506"/>
      <c r="G243" s="506"/>
      <c r="H243" s="506"/>
      <c r="I243" s="506"/>
      <c r="J243" s="506"/>
      <c r="K243" s="506"/>
      <c r="L243" s="506"/>
      <c r="M243" s="506"/>
      <c r="N243" s="547"/>
    </row>
    <row r="244" spans="1:172" ht="15" customHeight="1" x14ac:dyDescent="0.25">
      <c r="A244" s="541" t="s">
        <v>430</v>
      </c>
      <c r="B244" s="548"/>
      <c r="C244" s="548"/>
      <c r="D244" s="548"/>
      <c r="E244" s="345"/>
      <c r="F244" s="545"/>
      <c r="G244" s="545"/>
      <c r="H244" s="824" t="s">
        <v>431</v>
      </c>
      <c r="I244" s="506"/>
      <c r="J244" s="506"/>
      <c r="K244" s="509"/>
      <c r="L244" s="509"/>
      <c r="M244" s="509"/>
      <c r="N244" s="19"/>
    </row>
    <row r="245" spans="1:172" ht="3.95" customHeight="1" x14ac:dyDescent="0.25">
      <c r="A245" s="505"/>
      <c r="B245" s="506"/>
      <c r="C245" s="506"/>
      <c r="D245" s="506"/>
      <c r="E245" s="506"/>
      <c r="F245" s="506"/>
      <c r="G245" s="506"/>
      <c r="H245" s="506"/>
      <c r="I245" s="506"/>
      <c r="J245" s="506"/>
      <c r="K245" s="506"/>
      <c r="L245" s="506"/>
      <c r="M245" s="506"/>
      <c r="N245" s="547"/>
    </row>
    <row r="246" spans="1:172" ht="33.75" customHeight="1" x14ac:dyDescent="0.25">
      <c r="A246" s="520" t="s">
        <v>432</v>
      </c>
      <c r="B246" s="521"/>
      <c r="C246" s="521"/>
      <c r="D246" s="1247"/>
      <c r="E246" s="1247"/>
      <c r="F246" s="1247"/>
      <c r="G246" s="1247"/>
      <c r="H246" s="1247"/>
      <c r="I246" s="1247"/>
      <c r="J246" s="1247"/>
      <c r="K246" s="1247"/>
      <c r="L246" s="1247"/>
      <c r="M246" s="1247"/>
      <c r="N246" s="492"/>
    </row>
    <row r="247" spans="1:172" s="109" customFormat="1" ht="3.95" customHeight="1" x14ac:dyDescent="0.25">
      <c r="A247" s="505"/>
      <c r="B247" s="506"/>
      <c r="C247" s="506"/>
      <c r="D247" s="506"/>
      <c r="E247" s="506"/>
      <c r="F247" s="506"/>
      <c r="G247" s="506"/>
      <c r="H247" s="506"/>
      <c r="I247" s="506"/>
      <c r="J247" s="506"/>
      <c r="K247" s="506"/>
      <c r="L247" s="506"/>
      <c r="M247" s="506"/>
      <c r="N247" s="547"/>
    </row>
    <row r="248" spans="1:172" ht="15" customHeight="1" x14ac:dyDescent="0.25">
      <c r="A248" s="541" t="s">
        <v>433</v>
      </c>
      <c r="B248" s="548"/>
      <c r="C248" s="548"/>
      <c r="D248" s="155"/>
      <c r="E248" s="549" t="s">
        <v>434</v>
      </c>
      <c r="F248" s="544"/>
      <c r="G248" s="544"/>
      <c r="H248" s="544"/>
      <c r="I248" s="155"/>
      <c r="J248" s="549" t="s">
        <v>435</v>
      </c>
      <c r="K248" s="544"/>
      <c r="L248" s="509" t="e">
        <f>I248/D248</f>
        <v>#DIV/0!</v>
      </c>
      <c r="M248" s="509"/>
      <c r="N248" s="10"/>
    </row>
    <row r="249" spans="1:172" s="109" customFormat="1" ht="3.95" customHeight="1" x14ac:dyDescent="0.25">
      <c r="A249" s="505"/>
      <c r="B249" s="506"/>
      <c r="C249" s="506"/>
      <c r="D249" s="506"/>
      <c r="E249" s="506"/>
      <c r="F249" s="506"/>
      <c r="G249" s="506"/>
      <c r="H249" s="506"/>
      <c r="I249" s="506"/>
      <c r="J249" s="506"/>
      <c r="K249" s="506"/>
      <c r="L249" s="506"/>
      <c r="M249" s="506"/>
      <c r="N249" s="547"/>
    </row>
    <row r="250" spans="1:172" s="109" customFormat="1" ht="15" customHeight="1" x14ac:dyDescent="0.25">
      <c r="A250" s="1244" t="s">
        <v>436</v>
      </c>
      <c r="B250" s="1245"/>
      <c r="C250" s="1245"/>
      <c r="D250" s="1245"/>
      <c r="E250" s="1245"/>
      <c r="F250" s="1245"/>
      <c r="G250" s="1245"/>
      <c r="H250" s="1245"/>
      <c r="I250" s="1245"/>
      <c r="J250" s="1245"/>
      <c r="K250" s="1245"/>
      <c r="L250" s="1245"/>
      <c r="M250" s="1245"/>
      <c r="N250" s="1246"/>
    </row>
    <row r="251" spans="1:172" s="109" customFormat="1" ht="3.95" customHeight="1" x14ac:dyDescent="0.25">
      <c r="A251" s="505"/>
      <c r="B251" s="506"/>
      <c r="C251" s="506"/>
      <c r="D251" s="506"/>
      <c r="E251" s="506"/>
      <c r="F251" s="506"/>
      <c r="G251" s="506"/>
      <c r="H251" s="506"/>
      <c r="I251" s="506"/>
      <c r="J251" s="506"/>
      <c r="K251" s="506"/>
      <c r="L251" s="506"/>
      <c r="M251" s="506"/>
      <c r="N251" s="547"/>
    </row>
    <row r="252" spans="1:172" s="169" customFormat="1" ht="15" customHeight="1" x14ac:dyDescent="0.25">
      <c r="A252" s="1167" t="s">
        <v>437</v>
      </c>
      <c r="B252" s="1168"/>
      <c r="C252" s="1168"/>
      <c r="D252" s="1168"/>
      <c r="E252" s="166"/>
      <c r="F252" s="166"/>
      <c r="G252" s="166"/>
      <c r="H252" s="883"/>
      <c r="I252" s="883"/>
      <c r="J252" s="166"/>
      <c r="K252" s="166"/>
      <c r="L252" s="166"/>
      <c r="M252" s="166"/>
      <c r="N252" s="168"/>
      <c r="O252" s="166"/>
      <c r="P252" s="166"/>
      <c r="Q252" s="166"/>
      <c r="R252" s="166"/>
      <c r="S252" s="166"/>
      <c r="T252" s="166"/>
      <c r="U252" s="166"/>
      <c r="V252" s="166"/>
      <c r="W252" s="166"/>
      <c r="X252" s="166"/>
      <c r="Y252" s="166"/>
      <c r="Z252" s="166"/>
      <c r="AA252" s="166"/>
      <c r="AB252" s="166"/>
      <c r="AC252" s="166"/>
      <c r="AD252" s="166"/>
      <c r="AE252" s="166"/>
      <c r="AF252" s="166"/>
      <c r="AG252" s="166"/>
      <c r="AH252" s="166"/>
      <c r="AI252" s="166"/>
      <c r="AJ252" s="166"/>
      <c r="AK252" s="166"/>
      <c r="AL252" s="166"/>
      <c r="AM252" s="166"/>
      <c r="AN252" s="166"/>
      <c r="AO252" s="166"/>
      <c r="AP252" s="166"/>
      <c r="AQ252" s="166"/>
      <c r="AR252" s="166"/>
      <c r="AS252" s="166"/>
      <c r="AT252" s="166"/>
      <c r="AU252" s="166"/>
      <c r="AV252" s="166"/>
      <c r="AW252" s="166"/>
      <c r="AX252" s="166"/>
      <c r="AY252" s="166"/>
      <c r="AZ252" s="166"/>
      <c r="BA252" s="166"/>
      <c r="BB252" s="166"/>
      <c r="BC252" s="166"/>
      <c r="BD252" s="166"/>
      <c r="BE252" s="166"/>
      <c r="BF252" s="166"/>
      <c r="BG252" s="166"/>
      <c r="BH252" s="166"/>
      <c r="BI252" s="166"/>
      <c r="BJ252" s="166"/>
      <c r="BK252" s="166"/>
      <c r="BL252" s="166"/>
      <c r="BM252" s="166"/>
      <c r="BN252" s="166"/>
      <c r="BO252" s="166"/>
      <c r="BP252" s="166"/>
      <c r="BQ252" s="166"/>
      <c r="BR252" s="166"/>
      <c r="BS252" s="166"/>
      <c r="BT252" s="166"/>
      <c r="BU252" s="166"/>
      <c r="BV252" s="166"/>
      <c r="BW252" s="166"/>
      <c r="BX252" s="166"/>
      <c r="BY252" s="166"/>
      <c r="BZ252" s="166"/>
      <c r="CA252" s="166"/>
      <c r="CB252" s="166"/>
      <c r="CC252" s="166"/>
      <c r="CD252" s="166"/>
      <c r="CE252" s="166"/>
      <c r="CF252" s="166"/>
      <c r="CG252" s="166"/>
      <c r="CH252" s="166"/>
      <c r="CI252" s="166"/>
      <c r="CJ252" s="166"/>
      <c r="CK252" s="166"/>
      <c r="CL252" s="166"/>
      <c r="CM252" s="166"/>
      <c r="CN252" s="166"/>
      <c r="CO252" s="166"/>
      <c r="CP252" s="166"/>
      <c r="CQ252" s="166"/>
      <c r="CR252" s="166"/>
      <c r="CS252" s="166"/>
      <c r="CT252" s="166"/>
      <c r="CU252" s="166"/>
      <c r="CV252" s="166"/>
      <c r="CW252" s="166"/>
      <c r="CX252" s="166"/>
      <c r="CY252" s="166"/>
      <c r="CZ252" s="166"/>
      <c r="DA252" s="166"/>
      <c r="DB252" s="166"/>
      <c r="DC252" s="166"/>
      <c r="DD252" s="166"/>
      <c r="DE252" s="166"/>
      <c r="DF252" s="166"/>
      <c r="DG252" s="166"/>
      <c r="DH252" s="166"/>
      <c r="DI252" s="166"/>
      <c r="DJ252" s="166"/>
      <c r="DK252" s="166"/>
      <c r="DL252" s="166"/>
      <c r="DM252" s="166"/>
      <c r="DN252" s="166"/>
      <c r="DO252" s="166"/>
      <c r="DP252" s="166"/>
      <c r="DQ252" s="166"/>
      <c r="DR252" s="166"/>
      <c r="DS252" s="166"/>
      <c r="DT252" s="166"/>
      <c r="DU252" s="166"/>
      <c r="DV252" s="166"/>
      <c r="DW252" s="166"/>
      <c r="DX252" s="166"/>
      <c r="DY252" s="166"/>
      <c r="DZ252" s="166"/>
      <c r="EA252" s="166"/>
      <c r="EB252" s="166"/>
      <c r="EC252" s="166"/>
      <c r="ED252" s="166"/>
      <c r="EE252" s="166"/>
      <c r="EF252" s="166"/>
      <c r="EG252" s="166"/>
      <c r="EH252" s="166"/>
      <c r="EI252" s="166"/>
      <c r="EJ252" s="166"/>
      <c r="EK252" s="166"/>
      <c r="EL252" s="166"/>
      <c r="EM252" s="166"/>
      <c r="EN252" s="166"/>
      <c r="EO252" s="166"/>
      <c r="EP252" s="166"/>
      <c r="EQ252" s="166"/>
      <c r="ER252" s="166"/>
      <c r="ES252" s="166"/>
      <c r="ET252" s="166"/>
      <c r="EU252" s="166"/>
      <c r="EV252" s="166"/>
      <c r="EW252" s="166"/>
      <c r="EX252" s="166"/>
      <c r="EY252" s="166"/>
      <c r="EZ252" s="166"/>
      <c r="FA252" s="166"/>
      <c r="FB252" s="166"/>
      <c r="FC252" s="166"/>
      <c r="FD252" s="166"/>
      <c r="FE252" s="166"/>
      <c r="FF252" s="166"/>
      <c r="FG252" s="166"/>
      <c r="FH252" s="166"/>
      <c r="FI252" s="166"/>
      <c r="FJ252" s="166"/>
      <c r="FK252" s="166"/>
      <c r="FL252" s="166"/>
      <c r="FM252" s="166"/>
      <c r="FN252" s="166"/>
      <c r="FO252" s="166"/>
      <c r="FP252" s="166"/>
    </row>
    <row r="253" spans="1:172" s="169" customFormat="1" ht="10.5" customHeight="1" x14ac:dyDescent="0.25">
      <c r="A253" s="1167"/>
      <c r="B253" s="1168"/>
      <c r="C253" s="1168"/>
      <c r="D253" s="1168"/>
      <c r="E253" s="166"/>
      <c r="F253" s="166"/>
      <c r="G253" s="166"/>
      <c r="H253" s="166"/>
      <c r="I253" s="166"/>
      <c r="J253" s="166"/>
      <c r="K253" s="166"/>
      <c r="L253" s="166"/>
      <c r="M253" s="166"/>
      <c r="N253" s="168"/>
      <c r="O253" s="166"/>
      <c r="P253" s="166"/>
      <c r="Q253" s="166"/>
      <c r="R253" s="166"/>
      <c r="S253" s="166"/>
      <c r="T253" s="166"/>
      <c r="U253" s="166"/>
      <c r="V253" s="166"/>
      <c r="W253" s="166"/>
      <c r="X253" s="166"/>
      <c r="Y253" s="166"/>
      <c r="Z253" s="166"/>
      <c r="AA253" s="166"/>
      <c r="AB253" s="166"/>
      <c r="AC253" s="166"/>
      <c r="AD253" s="166"/>
      <c r="AE253" s="166"/>
      <c r="AF253" s="166"/>
      <c r="AG253" s="166"/>
      <c r="AH253" s="166"/>
      <c r="AI253" s="166"/>
      <c r="AJ253" s="166"/>
      <c r="AK253" s="166"/>
      <c r="AL253" s="166"/>
      <c r="AM253" s="166"/>
      <c r="AN253" s="166"/>
      <c r="AO253" s="166"/>
      <c r="AP253" s="166"/>
      <c r="AQ253" s="166"/>
      <c r="AR253" s="166"/>
      <c r="AS253" s="166"/>
      <c r="AT253" s="166"/>
      <c r="AU253" s="166"/>
      <c r="AV253" s="166"/>
      <c r="AW253" s="166"/>
      <c r="AX253" s="166"/>
      <c r="AY253" s="166"/>
      <c r="AZ253" s="166"/>
      <c r="BA253" s="166"/>
      <c r="BB253" s="166"/>
      <c r="BC253" s="166"/>
      <c r="BD253" s="166"/>
      <c r="BE253" s="166"/>
      <c r="BF253" s="166"/>
      <c r="BG253" s="166"/>
      <c r="BH253" s="166"/>
      <c r="BI253" s="166"/>
      <c r="BJ253" s="166"/>
      <c r="BK253" s="166"/>
      <c r="BL253" s="166"/>
      <c r="BM253" s="166"/>
      <c r="BN253" s="166"/>
      <c r="BO253" s="166"/>
      <c r="BP253" s="166"/>
      <c r="BQ253" s="166"/>
      <c r="BR253" s="166"/>
      <c r="BS253" s="166"/>
      <c r="BT253" s="166"/>
      <c r="BU253" s="166"/>
      <c r="BV253" s="166"/>
      <c r="BW253" s="166"/>
      <c r="BX253" s="166"/>
      <c r="BY253" s="166"/>
      <c r="BZ253" s="166"/>
      <c r="CA253" s="166"/>
      <c r="CB253" s="166"/>
      <c r="CC253" s="166"/>
      <c r="CD253" s="166"/>
      <c r="CE253" s="166"/>
      <c r="CF253" s="166"/>
      <c r="CG253" s="166"/>
      <c r="CH253" s="166"/>
      <c r="CI253" s="166"/>
      <c r="CJ253" s="166"/>
      <c r="CK253" s="166"/>
      <c r="CL253" s="166"/>
      <c r="CM253" s="166"/>
      <c r="CN253" s="166"/>
      <c r="CO253" s="166"/>
      <c r="CP253" s="166"/>
      <c r="CQ253" s="166"/>
      <c r="CR253" s="166"/>
      <c r="CS253" s="166"/>
      <c r="CT253" s="166"/>
      <c r="CU253" s="166"/>
      <c r="CV253" s="166"/>
      <c r="CW253" s="166"/>
      <c r="CX253" s="166"/>
      <c r="CY253" s="166"/>
      <c r="CZ253" s="166"/>
      <c r="DA253" s="166"/>
      <c r="DB253" s="166"/>
      <c r="DC253" s="166"/>
      <c r="DD253" s="166"/>
      <c r="DE253" s="166"/>
      <c r="DF253" s="166"/>
      <c r="DG253" s="166"/>
      <c r="DH253" s="166"/>
      <c r="DI253" s="166"/>
      <c r="DJ253" s="166"/>
      <c r="DK253" s="166"/>
      <c r="DL253" s="166"/>
      <c r="DM253" s="166"/>
      <c r="DN253" s="166"/>
      <c r="DO253" s="166"/>
      <c r="DP253" s="166"/>
      <c r="DQ253" s="166"/>
      <c r="DR253" s="166"/>
      <c r="DS253" s="166"/>
      <c r="DT253" s="166"/>
      <c r="DU253" s="166"/>
      <c r="DV253" s="166"/>
      <c r="DW253" s="166"/>
      <c r="DX253" s="166"/>
      <c r="DY253" s="166"/>
      <c r="DZ253" s="166"/>
      <c r="EA253" s="166"/>
      <c r="EB253" s="166"/>
      <c r="EC253" s="166"/>
      <c r="ED253" s="166"/>
      <c r="EE253" s="166"/>
      <c r="EF253" s="166"/>
      <c r="EG253" s="166"/>
      <c r="EH253" s="166"/>
      <c r="EI253" s="166"/>
      <c r="EJ253" s="166"/>
      <c r="EK253" s="166"/>
      <c r="EL253" s="166"/>
      <c r="EM253" s="166"/>
      <c r="EN253" s="166"/>
      <c r="EO253" s="166"/>
      <c r="EP253" s="166"/>
      <c r="EQ253" s="166"/>
      <c r="ER253" s="166"/>
      <c r="ES253" s="166"/>
      <c r="ET253" s="166"/>
      <c r="EU253" s="166"/>
      <c r="EV253" s="166"/>
      <c r="EW253" s="166"/>
      <c r="EX253" s="166"/>
      <c r="EY253" s="166"/>
      <c r="EZ253" s="166"/>
      <c r="FA253" s="166"/>
      <c r="FB253" s="166"/>
      <c r="FC253" s="166"/>
      <c r="FD253" s="166"/>
      <c r="FE253" s="166"/>
      <c r="FF253" s="166"/>
      <c r="FG253" s="166"/>
      <c r="FH253" s="166"/>
      <c r="FI253" s="166"/>
      <c r="FJ253" s="166"/>
      <c r="FK253" s="166"/>
      <c r="FL253" s="166"/>
      <c r="FM253" s="166"/>
      <c r="FN253" s="166"/>
      <c r="FO253" s="166"/>
      <c r="FP253" s="166"/>
    </row>
    <row r="254" spans="1:172" ht="15" customHeight="1" x14ac:dyDescent="0.25">
      <c r="A254" s="541" t="s">
        <v>438</v>
      </c>
      <c r="B254" s="548"/>
      <c r="C254" s="548"/>
      <c r="D254" s="548"/>
      <c r="E254" s="548"/>
      <c r="F254" s="548"/>
      <c r="G254" s="548"/>
      <c r="H254" s="553"/>
      <c r="I254" s="554"/>
      <c r="J254" s="554"/>
      <c r="K254" s="554"/>
      <c r="L254" s="554"/>
      <c r="M254" s="554"/>
      <c r="N254" s="585"/>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c r="BG254" s="109"/>
      <c r="BH254" s="109"/>
      <c r="BI254" s="109"/>
      <c r="BJ254" s="109"/>
      <c r="BK254" s="109"/>
      <c r="BL254" s="109"/>
      <c r="BM254" s="109"/>
      <c r="BN254" s="109"/>
      <c r="BO254" s="109"/>
      <c r="BP254" s="109"/>
      <c r="BQ254" s="109"/>
      <c r="BR254" s="109"/>
      <c r="BS254" s="109"/>
      <c r="BT254" s="109"/>
      <c r="BU254" s="109"/>
      <c r="BV254" s="109"/>
      <c r="BW254" s="109"/>
      <c r="BX254" s="109"/>
      <c r="BY254" s="109"/>
      <c r="BZ254" s="109"/>
      <c r="CA254" s="109"/>
      <c r="CB254" s="109"/>
      <c r="CC254" s="109"/>
      <c r="CD254" s="109"/>
      <c r="CE254" s="109"/>
      <c r="CF254" s="109"/>
      <c r="CG254" s="109"/>
      <c r="CH254" s="109"/>
      <c r="CI254" s="109"/>
      <c r="CJ254" s="109"/>
      <c r="CK254" s="109"/>
      <c r="CL254" s="109"/>
      <c r="CM254" s="109"/>
      <c r="CN254" s="109"/>
      <c r="CO254" s="109"/>
      <c r="CP254" s="109"/>
      <c r="CQ254" s="109"/>
      <c r="CR254" s="109"/>
      <c r="CS254" s="109"/>
      <c r="CT254" s="109"/>
      <c r="CU254" s="109"/>
      <c r="CV254" s="109"/>
      <c r="CW254" s="109"/>
      <c r="CX254" s="109"/>
      <c r="CY254" s="109"/>
      <c r="CZ254" s="109"/>
      <c r="DA254" s="109"/>
      <c r="DB254" s="109"/>
      <c r="DC254" s="109"/>
      <c r="DD254" s="109"/>
      <c r="DE254" s="109"/>
      <c r="DF254" s="109"/>
      <c r="DG254" s="109"/>
      <c r="DH254" s="109"/>
      <c r="DI254" s="109"/>
      <c r="DJ254" s="109"/>
      <c r="DK254" s="109"/>
      <c r="DL254" s="109"/>
      <c r="DM254" s="109"/>
      <c r="DN254" s="109"/>
      <c r="DO254" s="109"/>
      <c r="DP254" s="109"/>
      <c r="DQ254" s="109"/>
      <c r="DR254" s="109"/>
      <c r="DS254" s="109"/>
      <c r="DT254" s="109"/>
      <c r="DU254" s="109"/>
      <c r="DV254" s="109"/>
      <c r="DW254" s="109"/>
      <c r="DX254" s="109"/>
      <c r="DY254" s="109"/>
      <c r="DZ254" s="109"/>
      <c r="EA254" s="109"/>
      <c r="EB254" s="109"/>
      <c r="EC254" s="109"/>
      <c r="ED254" s="109"/>
      <c r="EE254" s="109"/>
      <c r="EF254" s="109"/>
      <c r="EG254" s="109"/>
      <c r="EH254" s="109"/>
      <c r="EI254" s="109"/>
      <c r="EJ254" s="109"/>
      <c r="EK254" s="109"/>
      <c r="EL254" s="109"/>
      <c r="EM254" s="109"/>
      <c r="EN254" s="109"/>
      <c r="EO254" s="109"/>
      <c r="EP254" s="109"/>
      <c r="EQ254" s="109"/>
      <c r="ER254" s="109"/>
      <c r="ES254" s="109"/>
      <c r="ET254" s="109"/>
      <c r="EU254" s="109"/>
      <c r="EV254" s="109"/>
      <c r="EW254" s="109"/>
      <c r="EX254" s="109"/>
      <c r="EY254" s="109"/>
      <c r="EZ254" s="109"/>
      <c r="FA254" s="109"/>
      <c r="FB254" s="109"/>
      <c r="FC254" s="109"/>
      <c r="FD254" s="109"/>
      <c r="FE254" s="109"/>
      <c r="FF254" s="109"/>
      <c r="FG254" s="109"/>
      <c r="FH254" s="109"/>
      <c r="FI254" s="109"/>
      <c r="FJ254" s="109"/>
      <c r="FK254" s="109"/>
      <c r="FL254" s="109"/>
      <c r="FM254" s="109"/>
      <c r="FN254" s="109"/>
      <c r="FO254" s="109"/>
      <c r="FP254" s="109"/>
    </row>
    <row r="255" spans="1:172" ht="5.0999999999999996" customHeight="1" x14ac:dyDescent="0.25">
      <c r="A255" s="505"/>
      <c r="B255" s="506"/>
      <c r="C255" s="506"/>
      <c r="D255" s="506"/>
      <c r="E255" s="506"/>
      <c r="F255" s="506"/>
      <c r="G255" s="506"/>
      <c r="H255" s="506"/>
      <c r="I255" s="506"/>
      <c r="J255" s="506"/>
      <c r="K255" s="506"/>
      <c r="L255" s="506"/>
      <c r="M255" s="506"/>
      <c r="N255" s="547"/>
      <c r="S255" s="109"/>
      <c r="T255" s="109"/>
      <c r="U255" s="109"/>
      <c r="V255" s="109"/>
    </row>
    <row r="256" spans="1:172" s="109" customFormat="1" ht="15" customHeight="1" x14ac:dyDescent="0.25">
      <c r="A256" s="541" t="s">
        <v>439</v>
      </c>
      <c r="B256" s="548"/>
      <c r="C256" s="548"/>
      <c r="D256" s="548"/>
      <c r="E256" s="548"/>
      <c r="F256" s="548"/>
      <c r="G256" s="548"/>
      <c r="H256" s="548"/>
      <c r="I256" s="548"/>
      <c r="J256" s="345"/>
      <c r="K256" s="545"/>
      <c r="L256" s="545"/>
      <c r="M256" s="17"/>
      <c r="N256" s="158"/>
    </row>
    <row r="257" spans="1:14" ht="5.0999999999999996" customHeight="1" x14ac:dyDescent="0.25">
      <c r="A257" s="505"/>
      <c r="B257" s="506"/>
      <c r="C257" s="506"/>
      <c r="D257" s="506"/>
      <c r="E257" s="506"/>
      <c r="F257" s="506"/>
      <c r="G257" s="506"/>
      <c r="H257" s="506"/>
      <c r="I257" s="506"/>
      <c r="J257" s="506"/>
      <c r="K257" s="506"/>
      <c r="L257" s="506"/>
      <c r="M257" s="506"/>
      <c r="N257" s="547"/>
    </row>
    <row r="258" spans="1:14" s="109" customFormat="1" ht="15" customHeight="1" x14ac:dyDescent="0.25">
      <c r="A258" s="353"/>
      <c r="B258" s="354"/>
      <c r="C258" s="354"/>
      <c r="D258" s="354"/>
      <c r="E258" s="354"/>
      <c r="F258" s="354"/>
      <c r="G258" s="354"/>
      <c r="H258" s="506" t="s">
        <v>440</v>
      </c>
      <c r="I258" s="506"/>
      <c r="J258" s="766"/>
      <c r="K258" s="584"/>
      <c r="L258" s="584"/>
      <c r="M258" s="824"/>
      <c r="N258" s="547"/>
    </row>
    <row r="259" spans="1:14" ht="5.0999999999999996" customHeight="1" x14ac:dyDescent="0.25">
      <c r="A259" s="505"/>
      <c r="B259" s="506"/>
      <c r="C259" s="506"/>
      <c r="D259" s="506"/>
      <c r="E259" s="506"/>
      <c r="F259" s="506"/>
      <c r="G259" s="506"/>
      <c r="H259" s="506"/>
      <c r="I259" s="506"/>
      <c r="J259" s="506"/>
      <c r="K259" s="506"/>
      <c r="L259" s="506"/>
      <c r="M259" s="506"/>
      <c r="N259" s="547"/>
    </row>
    <row r="260" spans="1:14" ht="15" customHeight="1" x14ac:dyDescent="0.25">
      <c r="A260" s="541" t="s">
        <v>441</v>
      </c>
      <c r="B260" s="548"/>
      <c r="C260" s="548"/>
      <c r="D260" s="548"/>
      <c r="E260" s="548"/>
      <c r="F260" s="548"/>
      <c r="G260" s="548"/>
      <c r="H260" s="548"/>
      <c r="I260" s="548"/>
      <c r="J260" s="157"/>
      <c r="K260" s="345"/>
      <c r="L260" s="354"/>
      <c r="M260" s="354"/>
      <c r="N260" s="383"/>
    </row>
    <row r="261" spans="1:14" ht="5.0999999999999996" customHeight="1" x14ac:dyDescent="0.25">
      <c r="A261" s="505"/>
      <c r="B261" s="506"/>
      <c r="C261" s="506"/>
      <c r="D261" s="506"/>
      <c r="E261" s="506"/>
      <c r="F261" s="506"/>
      <c r="G261" s="506"/>
      <c r="H261" s="506"/>
      <c r="I261" s="506"/>
      <c r="J261" s="506"/>
      <c r="K261" s="506"/>
      <c r="L261" s="506"/>
      <c r="M261" s="506"/>
      <c r="N261" s="547"/>
    </row>
    <row r="262" spans="1:14" ht="15" customHeight="1" x14ac:dyDescent="0.25">
      <c r="A262" s="1167" t="s">
        <v>1094</v>
      </c>
      <c r="B262" s="1168"/>
      <c r="C262" s="1168"/>
      <c r="D262" s="1168"/>
      <c r="E262" s="1168"/>
      <c r="F262" s="345"/>
      <c r="G262" s="545"/>
      <c r="H262" s="545"/>
      <c r="I262" s="352"/>
      <c r="J262" s="345"/>
      <c r="K262" s="1220"/>
      <c r="L262" s="1220"/>
      <c r="M262" s="1220"/>
      <c r="N262" s="1221"/>
    </row>
    <row r="263" spans="1:14" ht="5.0999999999999996" customHeight="1" x14ac:dyDescent="0.25">
      <c r="A263" s="505"/>
      <c r="B263" s="506"/>
      <c r="C263" s="506"/>
      <c r="D263" s="506"/>
      <c r="E263" s="506"/>
      <c r="F263" s="506"/>
      <c r="G263" s="506"/>
      <c r="H263" s="506"/>
      <c r="I263" s="506"/>
      <c r="J263" s="506"/>
      <c r="K263" s="506"/>
      <c r="L263" s="506"/>
      <c r="M263" s="506"/>
      <c r="N263" s="547"/>
    </row>
    <row r="264" spans="1:14" ht="15" customHeight="1" x14ac:dyDescent="0.25">
      <c r="A264" s="1167" t="s">
        <v>1095</v>
      </c>
      <c r="B264" s="1168"/>
      <c r="C264" s="1168"/>
      <c r="D264" s="1168"/>
      <c r="E264" s="1168"/>
      <c r="F264" s="345"/>
      <c r="G264" s="545"/>
      <c r="H264" s="545"/>
      <c r="I264" s="352"/>
      <c r="J264" s="345"/>
      <c r="K264" s="1220"/>
      <c r="L264" s="1220"/>
      <c r="M264" s="1220"/>
      <c r="N264" s="1221"/>
    </row>
    <row r="265" spans="1:14" ht="5.0999999999999996" customHeight="1" x14ac:dyDescent="0.25">
      <c r="A265" s="505"/>
      <c r="B265" s="506"/>
      <c r="C265" s="506"/>
      <c r="D265" s="506"/>
      <c r="E265" s="506"/>
      <c r="F265" s="506"/>
      <c r="G265" s="506"/>
      <c r="H265" s="506"/>
      <c r="I265" s="506"/>
      <c r="J265" s="506"/>
      <c r="K265" s="506"/>
      <c r="L265" s="506"/>
      <c r="M265" s="506"/>
      <c r="N265" s="547"/>
    </row>
    <row r="266" spans="1:14" ht="15" customHeight="1" x14ac:dyDescent="0.25">
      <c r="A266" s="1167" t="s">
        <v>1098</v>
      </c>
      <c r="B266" s="1168"/>
      <c r="C266" s="1168"/>
      <c r="D266" s="1168"/>
      <c r="E266" s="1168"/>
      <c r="F266" s="345"/>
      <c r="G266" s="545"/>
      <c r="H266" s="545"/>
      <c r="I266" s="352"/>
      <c r="J266" s="345"/>
      <c r="K266" s="1220"/>
      <c r="L266" s="1220"/>
      <c r="M266" s="1220"/>
      <c r="N266" s="1221"/>
    </row>
    <row r="267" spans="1:14" ht="5.0999999999999996" customHeight="1" x14ac:dyDescent="0.25">
      <c r="A267" s="505"/>
      <c r="B267" s="506"/>
      <c r="C267" s="506"/>
      <c r="D267" s="506"/>
      <c r="E267" s="506"/>
      <c r="F267" s="506"/>
      <c r="G267" s="506"/>
      <c r="H267" s="506"/>
      <c r="I267" s="506"/>
      <c r="J267" s="506"/>
      <c r="K267" s="506"/>
      <c r="L267" s="506"/>
      <c r="M267" s="506"/>
      <c r="N267" s="547"/>
    </row>
    <row r="268" spans="1:14" ht="15" customHeight="1" x14ac:dyDescent="0.25">
      <c r="A268" s="1167" t="s">
        <v>1097</v>
      </c>
      <c r="B268" s="1168"/>
      <c r="C268" s="1168"/>
      <c r="D268" s="1168"/>
      <c r="E268" s="1168"/>
      <c r="F268" s="345"/>
      <c r="G268" s="545"/>
      <c r="H268" s="545"/>
      <c r="I268" s="352"/>
      <c r="J268" s="345"/>
      <c r="K268" s="1220"/>
      <c r="L268" s="1220"/>
      <c r="M268" s="1220"/>
      <c r="N268" s="1221"/>
    </row>
    <row r="269" spans="1:14" ht="6" customHeight="1" x14ac:dyDescent="0.25">
      <c r="A269" s="331"/>
      <c r="B269" s="332"/>
      <c r="C269" s="332"/>
      <c r="D269" s="332"/>
      <c r="E269" s="332"/>
      <c r="F269" s="345"/>
      <c r="G269" s="352"/>
      <c r="H269" s="352"/>
      <c r="I269" s="352"/>
      <c r="J269" s="345"/>
      <c r="K269" s="405"/>
      <c r="L269" s="405"/>
      <c r="M269" s="405"/>
      <c r="N269" s="406"/>
    </row>
    <row r="270" spans="1:14" ht="15" customHeight="1" x14ac:dyDescent="0.25">
      <c r="A270" s="1167" t="s">
        <v>1096</v>
      </c>
      <c r="B270" s="1168"/>
      <c r="C270" s="1168"/>
      <c r="D270" s="1168"/>
      <c r="E270" s="1168"/>
      <c r="F270" s="345"/>
      <c r="G270" s="545"/>
      <c r="H270" s="545"/>
      <c r="I270" s="352"/>
      <c r="J270" s="345"/>
      <c r="K270" s="405"/>
      <c r="L270" s="405"/>
      <c r="M270" s="405"/>
      <c r="N270" s="406"/>
    </row>
    <row r="271" spans="1:14" ht="6.75" customHeight="1" x14ac:dyDescent="0.25">
      <c r="A271" s="505"/>
      <c r="B271" s="506"/>
      <c r="C271" s="506"/>
      <c r="D271" s="506"/>
      <c r="E271" s="506"/>
      <c r="F271" s="506"/>
      <c r="G271" s="506"/>
      <c r="H271" s="506"/>
      <c r="I271" s="506"/>
      <c r="J271" s="506"/>
      <c r="K271" s="506"/>
      <c r="L271" s="506"/>
      <c r="M271" s="506"/>
      <c r="N271" s="547"/>
    </row>
    <row r="272" spans="1:14" ht="15" customHeight="1" x14ac:dyDescent="0.25">
      <c r="A272" s="541" t="s">
        <v>442</v>
      </c>
      <c r="B272" s="548"/>
      <c r="C272" s="548"/>
      <c r="D272" s="548"/>
      <c r="E272" s="548"/>
      <c r="F272" s="548"/>
      <c r="G272" s="548"/>
      <c r="H272" s="548"/>
      <c r="I272" s="553"/>
      <c r="J272" s="554"/>
      <c r="K272" s="554"/>
      <c r="L272" s="555"/>
      <c r="M272" s="824"/>
      <c r="N272" s="547"/>
    </row>
    <row r="273" spans="1:14" ht="5.0999999999999996" customHeight="1" x14ac:dyDescent="0.25">
      <c r="A273" s="505"/>
      <c r="B273" s="506"/>
      <c r="C273" s="506"/>
      <c r="D273" s="506"/>
      <c r="E273" s="506"/>
      <c r="F273" s="506"/>
      <c r="G273" s="506"/>
      <c r="H273" s="506"/>
      <c r="I273" s="506"/>
      <c r="J273" s="506"/>
      <c r="K273" s="506"/>
      <c r="L273" s="506"/>
      <c r="M273" s="506"/>
      <c r="N273" s="547"/>
    </row>
    <row r="274" spans="1:14" ht="24" customHeight="1" x14ac:dyDescent="0.25">
      <c r="A274" s="541" t="s">
        <v>443</v>
      </c>
      <c r="B274" s="548"/>
      <c r="C274" s="548"/>
      <c r="D274" s="548"/>
      <c r="E274" s="548"/>
      <c r="F274" s="548"/>
      <c r="G274" s="548"/>
      <c r="H274" s="548"/>
      <c r="I274" s="548"/>
      <c r="J274" s="345"/>
      <c r="K274" s="545"/>
      <c r="L274" s="545"/>
      <c r="M274" s="352"/>
      <c r="N274" s="347"/>
    </row>
    <row r="275" spans="1:14" ht="5.0999999999999996" customHeight="1" x14ac:dyDescent="0.25">
      <c r="A275" s="505"/>
      <c r="B275" s="506"/>
      <c r="C275" s="506"/>
      <c r="D275" s="506"/>
      <c r="E275" s="506"/>
      <c r="F275" s="506"/>
      <c r="G275" s="506"/>
      <c r="H275" s="506"/>
      <c r="I275" s="506"/>
      <c r="J275" s="506"/>
      <c r="K275" s="506"/>
      <c r="L275" s="506"/>
      <c r="M275" s="506"/>
      <c r="N275" s="547"/>
    </row>
    <row r="276" spans="1:14" ht="18" customHeight="1" x14ac:dyDescent="0.25">
      <c r="A276" s="541" t="s">
        <v>444</v>
      </c>
      <c r="B276" s="548"/>
      <c r="C276" s="548"/>
      <c r="D276" s="548"/>
      <c r="E276" s="545"/>
      <c r="F276" s="545"/>
      <c r="G276" s="545"/>
      <c r="H276" s="545"/>
      <c r="I276" s="545"/>
      <c r="J276" s="545"/>
      <c r="K276" s="545"/>
      <c r="L276" s="545"/>
      <c r="M276" s="545"/>
      <c r="N276" s="546"/>
    </row>
    <row r="277" spans="1:14" ht="5.0999999999999996" customHeight="1" x14ac:dyDescent="0.25">
      <c r="A277" s="505"/>
      <c r="B277" s="506"/>
      <c r="C277" s="506"/>
      <c r="D277" s="506"/>
      <c r="E277" s="506"/>
      <c r="F277" s="506"/>
      <c r="G277" s="506"/>
      <c r="H277" s="506"/>
      <c r="I277" s="506"/>
      <c r="J277" s="506"/>
      <c r="K277" s="506"/>
      <c r="L277" s="506"/>
      <c r="M277" s="506"/>
      <c r="N277" s="547"/>
    </row>
    <row r="278" spans="1:14" ht="18" customHeight="1" x14ac:dyDescent="0.25">
      <c r="A278" s="1216" t="s">
        <v>445</v>
      </c>
      <c r="B278" s="1217"/>
      <c r="C278" s="1217"/>
      <c r="D278" s="1217"/>
      <c r="E278" s="1217"/>
      <c r="F278" s="1217"/>
      <c r="G278" s="1217"/>
      <c r="H278" s="1217"/>
      <c r="I278" s="1217"/>
      <c r="J278" s="345"/>
      <c r="K278" s="545"/>
      <c r="L278" s="545"/>
      <c r="M278" s="352"/>
      <c r="N278" s="158"/>
    </row>
    <row r="279" spans="1:14" ht="5.0999999999999996" customHeight="1" x14ac:dyDescent="0.25">
      <c r="A279" s="505"/>
      <c r="B279" s="506"/>
      <c r="C279" s="506"/>
      <c r="D279" s="506"/>
      <c r="E279" s="506"/>
      <c r="F279" s="506"/>
      <c r="G279" s="506"/>
      <c r="H279" s="506"/>
      <c r="I279" s="506"/>
      <c r="J279" s="506"/>
      <c r="K279" s="506"/>
      <c r="L279" s="506"/>
      <c r="M279" s="506"/>
      <c r="N279" s="547"/>
    </row>
    <row r="280" spans="1:14" ht="15" customHeight="1" x14ac:dyDescent="0.25">
      <c r="A280" s="1216" t="s">
        <v>446</v>
      </c>
      <c r="B280" s="1217"/>
      <c r="C280" s="162"/>
      <c r="D280" s="408"/>
      <c r="E280" s="1211" t="s">
        <v>447</v>
      </c>
      <c r="F280" s="1211"/>
      <c r="G280" s="1211"/>
      <c r="H280" s="162"/>
      <c r="I280" s="1226" t="s">
        <v>448</v>
      </c>
      <c r="J280" s="1211"/>
      <c r="K280" s="1211"/>
      <c r="L280" s="1211"/>
      <c r="M280" s="162"/>
      <c r="N280" s="172"/>
    </row>
    <row r="281" spans="1:14" ht="5.0999999999999996" customHeight="1" x14ac:dyDescent="0.25">
      <c r="A281" s="505"/>
      <c r="B281" s="506"/>
      <c r="C281" s="506"/>
      <c r="D281" s="506"/>
      <c r="E281" s="506"/>
      <c r="F281" s="506"/>
      <c r="G281" s="506"/>
      <c r="H281" s="506"/>
      <c r="I281" s="506"/>
      <c r="J281" s="506"/>
      <c r="K281" s="506"/>
      <c r="L281" s="506"/>
      <c r="M281" s="506"/>
      <c r="N281" s="547"/>
    </row>
    <row r="282" spans="1:14" ht="15" customHeight="1" x14ac:dyDescent="0.25">
      <c r="A282" s="1216" t="s">
        <v>449</v>
      </c>
      <c r="B282" s="1217"/>
      <c r="C282" s="594"/>
      <c r="D282" s="594"/>
      <c r="E282" s="594"/>
      <c r="F282" s="594"/>
      <c r="G282" s="594"/>
      <c r="H282" s="594"/>
      <c r="I282" s="594"/>
      <c r="J282" s="594"/>
      <c r="K282" s="594"/>
      <c r="L282" s="594"/>
      <c r="M282" s="594"/>
      <c r="N282" s="14"/>
    </row>
    <row r="283" spans="1:14" ht="5.0999999999999996" customHeight="1" x14ac:dyDescent="0.25">
      <c r="A283" s="505"/>
      <c r="B283" s="506"/>
      <c r="C283" s="506"/>
      <c r="D283" s="506"/>
      <c r="E283" s="506"/>
      <c r="F283" s="506"/>
      <c r="G283" s="506"/>
      <c r="H283" s="506"/>
      <c r="I283" s="506"/>
      <c r="J283" s="506"/>
      <c r="K283" s="506"/>
      <c r="L283" s="506"/>
      <c r="M283" s="506"/>
      <c r="N283" s="547"/>
    </row>
    <row r="284" spans="1:14" ht="23.1" customHeight="1" x14ac:dyDescent="0.25">
      <c r="A284" s="864" t="s">
        <v>450</v>
      </c>
      <c r="B284" s="865"/>
      <c r="C284" s="865"/>
      <c r="D284" s="865"/>
      <c r="E284" s="865"/>
      <c r="F284" s="865"/>
      <c r="G284" s="865"/>
      <c r="H284" s="865"/>
      <c r="I284" s="865"/>
      <c r="J284" s="865"/>
      <c r="K284" s="865"/>
      <c r="L284" s="865"/>
      <c r="M284" s="865"/>
      <c r="N284" s="866"/>
    </row>
    <row r="285" spans="1:14" ht="15" customHeight="1" x14ac:dyDescent="0.25">
      <c r="A285" s="1169" t="s">
        <v>451</v>
      </c>
      <c r="B285" s="1170"/>
      <c r="C285" s="1170"/>
      <c r="D285" s="1170"/>
      <c r="E285" s="1170"/>
      <c r="F285" s="1170"/>
      <c r="G285" s="1170"/>
      <c r="H285" s="1170"/>
      <c r="I285" s="1170"/>
      <c r="J285" s="1170"/>
      <c r="K285" s="1170"/>
      <c r="L285" s="1170"/>
      <c r="M285" s="1170"/>
      <c r="N285" s="1171"/>
    </row>
    <row r="286" spans="1:14" ht="5.0999999999999996" customHeight="1" x14ac:dyDescent="0.25">
      <c r="A286" s="514"/>
      <c r="B286" s="507"/>
      <c r="C286" s="507"/>
      <c r="D286" s="507"/>
      <c r="E286" s="507"/>
      <c r="F286" s="507"/>
      <c r="G286" s="507"/>
      <c r="H286" s="507"/>
      <c r="I286" s="507"/>
      <c r="J286" s="507"/>
      <c r="K286" s="507"/>
      <c r="L286" s="507"/>
      <c r="M286" s="507"/>
      <c r="N286" s="508"/>
    </row>
    <row r="287" spans="1:14" ht="15" customHeight="1" x14ac:dyDescent="0.25">
      <c r="A287" s="541" t="s">
        <v>452</v>
      </c>
      <c r="B287" s="548"/>
      <c r="C287" s="506" t="s">
        <v>453</v>
      </c>
      <c r="D287" s="506"/>
      <c r="E287" s="155"/>
      <c r="F287" s="549" t="s">
        <v>454</v>
      </c>
      <c r="G287" s="544"/>
      <c r="H287" s="544"/>
      <c r="I287" s="155"/>
      <c r="J287" s="549" t="s">
        <v>455</v>
      </c>
      <c r="K287" s="544"/>
      <c r="L287" s="544"/>
      <c r="M287" s="155"/>
      <c r="N287" s="173"/>
    </row>
    <row r="288" spans="1:14" ht="5.0999999999999996" customHeight="1" x14ac:dyDescent="0.25">
      <c r="A288" s="505"/>
      <c r="B288" s="506"/>
      <c r="C288" s="506"/>
      <c r="D288" s="506"/>
      <c r="E288" s="506"/>
      <c r="F288" s="506"/>
      <c r="G288" s="506"/>
      <c r="H288" s="506"/>
      <c r="I288" s="506"/>
      <c r="J288" s="506"/>
      <c r="K288" s="506"/>
      <c r="L288" s="506"/>
      <c r="M288" s="506"/>
      <c r="N288" s="547"/>
    </row>
    <row r="289" spans="1:14" ht="15" customHeight="1" x14ac:dyDescent="0.25">
      <c r="A289" s="1167" t="s">
        <v>456</v>
      </c>
      <c r="B289" s="1168"/>
      <c r="C289" s="1168"/>
      <c r="D289" s="1168"/>
      <c r="E289" s="1168"/>
      <c r="F289" s="354"/>
      <c r="G289" s="1248"/>
      <c r="H289" s="1248"/>
      <c r="I289" s="1248"/>
      <c r="J289" s="157"/>
      <c r="K289" s="157"/>
      <c r="L289" s="354"/>
      <c r="M289" s="354"/>
      <c r="N289" s="10"/>
    </row>
    <row r="290" spans="1:14" ht="15" customHeight="1" x14ac:dyDescent="0.25">
      <c r="A290" s="541" t="s">
        <v>457</v>
      </c>
      <c r="B290" s="548"/>
      <c r="C290" s="345"/>
      <c r="D290" s="352"/>
      <c r="E290" s="509"/>
      <c r="F290" s="509"/>
      <c r="G290" s="1211" t="s">
        <v>458</v>
      </c>
      <c r="H290" s="1211"/>
      <c r="I290" s="1211"/>
      <c r="J290" s="1211"/>
      <c r="K290" s="1211"/>
      <c r="L290" s="1211"/>
      <c r="M290" s="344"/>
      <c r="N290" s="172"/>
    </row>
    <row r="291" spans="1:14" ht="7.5" customHeight="1" x14ac:dyDescent="0.25">
      <c r="A291" s="331"/>
      <c r="B291" s="332"/>
      <c r="C291" s="345"/>
      <c r="D291" s="352"/>
      <c r="E291" s="345"/>
      <c r="F291" s="352"/>
      <c r="G291" s="403"/>
      <c r="H291" s="403"/>
      <c r="I291" s="403"/>
      <c r="J291" s="403"/>
      <c r="K291" s="403"/>
      <c r="L291" s="403"/>
      <c r="M291" s="8"/>
      <c r="N291" s="172"/>
    </row>
    <row r="292" spans="1:14" ht="15" customHeight="1" x14ac:dyDescent="0.25">
      <c r="A292" s="541" t="s">
        <v>459</v>
      </c>
      <c r="B292" s="548"/>
      <c r="C292" s="345"/>
      <c r="D292" s="352"/>
      <c r="E292" s="509"/>
      <c r="F292" s="509"/>
      <c r="G292" s="1211" t="s">
        <v>460</v>
      </c>
      <c r="H292" s="1211"/>
      <c r="I292" s="1211"/>
      <c r="J292" s="1211"/>
      <c r="K292" s="1211"/>
      <c r="L292" s="1211"/>
      <c r="M292" s="344"/>
      <c r="N292" s="172"/>
    </row>
    <row r="293" spans="1:14" ht="7.5" customHeight="1" x14ac:dyDescent="0.25">
      <c r="A293" s="331"/>
      <c r="B293" s="332"/>
      <c r="C293" s="345"/>
      <c r="D293" s="352"/>
      <c r="E293" s="345"/>
      <c r="F293" s="352"/>
      <c r="G293" s="408"/>
      <c r="H293" s="408"/>
      <c r="I293" s="408"/>
      <c r="J293" s="408"/>
      <c r="K293" s="408"/>
      <c r="L293" s="408"/>
      <c r="M293" s="8"/>
      <c r="N293" s="172"/>
    </row>
    <row r="294" spans="1:14" ht="16.5" customHeight="1" x14ac:dyDescent="0.25">
      <c r="A294" s="541" t="s">
        <v>461</v>
      </c>
      <c r="B294" s="548"/>
      <c r="C294" s="345"/>
      <c r="D294" s="352"/>
      <c r="E294" s="509"/>
      <c r="F294" s="509"/>
      <c r="G294" s="345"/>
      <c r="H294" s="345"/>
      <c r="I294" s="345"/>
      <c r="J294" s="157"/>
      <c r="K294" s="157"/>
      <c r="L294" s="354"/>
      <c r="M294" s="157"/>
      <c r="N294" s="158"/>
    </row>
    <row r="295" spans="1:14" ht="5.0999999999999996" customHeight="1" x14ac:dyDescent="0.25">
      <c r="A295" s="505"/>
      <c r="B295" s="506"/>
      <c r="C295" s="506"/>
      <c r="D295" s="506"/>
      <c r="E295" s="506"/>
      <c r="F295" s="506"/>
      <c r="G295" s="506"/>
      <c r="H295" s="506"/>
      <c r="I295" s="506"/>
      <c r="J295" s="506"/>
      <c r="K295" s="506"/>
      <c r="L295" s="506"/>
      <c r="M295" s="506"/>
      <c r="N295" s="547"/>
    </row>
    <row r="296" spans="1:14" ht="15" customHeight="1" x14ac:dyDescent="0.25">
      <c r="A296" s="1167" t="s">
        <v>462</v>
      </c>
      <c r="B296" s="1168"/>
      <c r="C296" s="1168"/>
      <c r="D296" s="1168"/>
      <c r="E296" s="1168"/>
      <c r="F296" s="354"/>
      <c r="G296" s="1248"/>
      <c r="H296" s="1248"/>
      <c r="I296" s="1248"/>
      <c r="J296" s="157"/>
      <c r="K296" s="157"/>
      <c r="L296" s="354"/>
      <c r="M296" s="354"/>
      <c r="N296" s="158"/>
    </row>
    <row r="297" spans="1:14" ht="15" customHeight="1" x14ac:dyDescent="0.25">
      <c r="A297" s="541" t="s">
        <v>457</v>
      </c>
      <c r="B297" s="548"/>
      <c r="C297" s="345"/>
      <c r="D297" s="352"/>
      <c r="E297" s="509"/>
      <c r="F297" s="509"/>
      <c r="G297" s="1249" t="s">
        <v>458</v>
      </c>
      <c r="H297" s="1249"/>
      <c r="I297" s="1249"/>
      <c r="J297" s="1249"/>
      <c r="K297" s="1249"/>
      <c r="L297" s="1249"/>
      <c r="M297" s="162"/>
      <c r="N297" s="174"/>
    </row>
    <row r="298" spans="1:14" ht="7.5" customHeight="1" x14ac:dyDescent="0.25">
      <c r="A298" s="331"/>
      <c r="B298" s="332"/>
      <c r="C298" s="345"/>
      <c r="D298" s="352"/>
      <c r="E298" s="345"/>
      <c r="F298" s="352"/>
      <c r="G298" s="408"/>
      <c r="H298" s="408"/>
      <c r="I298" s="408"/>
      <c r="J298" s="408"/>
      <c r="K298" s="408"/>
      <c r="L298" s="408"/>
      <c r="M298" s="8"/>
      <c r="N298" s="174"/>
    </row>
    <row r="299" spans="1:14" ht="15" customHeight="1" x14ac:dyDescent="0.25">
      <c r="A299" s="541" t="s">
        <v>459</v>
      </c>
      <c r="B299" s="548"/>
      <c r="C299" s="345"/>
      <c r="D299" s="352"/>
      <c r="E299" s="571"/>
      <c r="F299" s="570"/>
      <c r="G299" s="1249" t="s">
        <v>460</v>
      </c>
      <c r="H299" s="1249"/>
      <c r="I299" s="1249"/>
      <c r="J299" s="1249"/>
      <c r="K299" s="1249"/>
      <c r="L299" s="1249"/>
      <c r="M299" s="162"/>
      <c r="N299" s="174"/>
    </row>
    <row r="300" spans="1:14" ht="8.25" customHeight="1" x14ac:dyDescent="0.25">
      <c r="A300" s="331"/>
      <c r="B300" s="332"/>
      <c r="C300" s="345"/>
      <c r="D300" s="352"/>
      <c r="E300" s="345"/>
      <c r="F300" s="352"/>
      <c r="G300" s="408"/>
      <c r="H300" s="408"/>
      <c r="I300" s="408"/>
      <c r="J300" s="408"/>
      <c r="K300" s="408"/>
      <c r="L300" s="408"/>
      <c r="M300" s="8"/>
      <c r="N300" s="174"/>
    </row>
    <row r="301" spans="1:14" ht="15" customHeight="1" x14ac:dyDescent="0.25">
      <c r="A301" s="541" t="s">
        <v>461</v>
      </c>
      <c r="B301" s="548"/>
      <c r="C301" s="345"/>
      <c r="D301" s="352"/>
      <c r="E301" s="509"/>
      <c r="F301" s="509"/>
      <c r="G301" s="345"/>
      <c r="H301" s="345"/>
      <c r="I301" s="345"/>
      <c r="J301" s="157"/>
      <c r="K301" s="157"/>
      <c r="L301" s="354"/>
      <c r="M301" s="157"/>
      <c r="N301" s="10"/>
    </row>
    <row r="302" spans="1:14" ht="5.0999999999999996" customHeight="1" x14ac:dyDescent="0.25">
      <c r="A302" s="505"/>
      <c r="B302" s="506"/>
      <c r="C302" s="506"/>
      <c r="D302" s="506"/>
      <c r="E302" s="506"/>
      <c r="F302" s="506"/>
      <c r="G302" s="506"/>
      <c r="H302" s="506"/>
      <c r="I302" s="506"/>
      <c r="J302" s="506"/>
      <c r="K302" s="506"/>
      <c r="L302" s="506"/>
      <c r="M302" s="506"/>
      <c r="N302" s="547"/>
    </row>
    <row r="303" spans="1:14" ht="15" customHeight="1" x14ac:dyDescent="0.25">
      <c r="A303" s="1216" t="s">
        <v>417</v>
      </c>
      <c r="B303" s="1217"/>
      <c r="C303" s="1217"/>
      <c r="D303" s="1217"/>
      <c r="E303" s="1217"/>
      <c r="F303" s="1217"/>
      <c r="G303" s="1217"/>
      <c r="H303" s="1217"/>
      <c r="I303" s="345"/>
      <c r="J303" s="352"/>
      <c r="K303" s="509"/>
      <c r="L303" s="509"/>
      <c r="M303" s="354"/>
      <c r="N303" s="158"/>
    </row>
    <row r="304" spans="1:14" ht="15" customHeight="1" x14ac:dyDescent="0.25">
      <c r="A304" s="402"/>
      <c r="B304" s="400"/>
      <c r="C304" s="400"/>
      <c r="D304" s="400"/>
      <c r="E304" s="400"/>
      <c r="F304" s="400"/>
      <c r="G304" s="400"/>
      <c r="H304" s="400"/>
      <c r="I304" s="345"/>
      <c r="J304" s="352"/>
      <c r="K304" s="345"/>
      <c r="L304" s="345"/>
      <c r="M304" s="354"/>
      <c r="N304" s="158"/>
    </row>
    <row r="305" spans="1:14" ht="15" customHeight="1" x14ac:dyDescent="0.25">
      <c r="A305" s="1167" t="s">
        <v>837</v>
      </c>
      <c r="B305" s="1168"/>
      <c r="C305" s="1168"/>
      <c r="D305" s="1168"/>
      <c r="E305" s="1168"/>
      <c r="F305" s="400"/>
      <c r="G305" s="400"/>
      <c r="H305" s="400"/>
      <c r="I305" s="345"/>
      <c r="J305" s="352"/>
      <c r="K305" s="345"/>
      <c r="L305" s="345"/>
      <c r="M305" s="354"/>
      <c r="N305" s="158"/>
    </row>
    <row r="306" spans="1:14" ht="15" customHeight="1" x14ac:dyDescent="0.25">
      <c r="A306" s="541" t="s">
        <v>457</v>
      </c>
      <c r="B306" s="548"/>
      <c r="C306" s="400"/>
      <c r="D306" s="400"/>
      <c r="E306" s="1243"/>
      <c r="F306" s="1243"/>
      <c r="G306" s="1226" t="s">
        <v>458</v>
      </c>
      <c r="H306" s="1211"/>
      <c r="I306" s="1211"/>
      <c r="J306" s="1211"/>
      <c r="K306" s="1211"/>
      <c r="L306" s="1211"/>
      <c r="M306" s="179"/>
      <c r="N306" s="158"/>
    </row>
    <row r="307" spans="1:14" ht="7.5" customHeight="1" x14ac:dyDescent="0.25">
      <c r="A307" s="402"/>
      <c r="B307" s="400"/>
      <c r="C307" s="400"/>
      <c r="D307" s="400"/>
      <c r="E307" s="400"/>
      <c r="F307" s="400"/>
      <c r="G307" s="400"/>
      <c r="H307" s="400"/>
      <c r="I307" s="345"/>
      <c r="J307" s="352"/>
      <c r="K307" s="345"/>
      <c r="L307" s="345"/>
      <c r="M307" s="354"/>
      <c r="N307" s="158"/>
    </row>
    <row r="308" spans="1:14" ht="15" customHeight="1" x14ac:dyDescent="0.25">
      <c r="A308" s="541" t="s">
        <v>459</v>
      </c>
      <c r="B308" s="548"/>
      <c r="C308" s="400"/>
      <c r="D308" s="400"/>
      <c r="E308" s="1243"/>
      <c r="F308" s="1243"/>
      <c r="G308" s="1226" t="s">
        <v>460</v>
      </c>
      <c r="H308" s="1211"/>
      <c r="I308" s="1211"/>
      <c r="J308" s="1211"/>
      <c r="K308" s="1211"/>
      <c r="L308" s="1211"/>
      <c r="M308" s="179"/>
      <c r="N308" s="158"/>
    </row>
    <row r="309" spans="1:14" ht="7.5" customHeight="1" x14ac:dyDescent="0.25">
      <c r="A309" s="402"/>
      <c r="B309" s="400"/>
      <c r="C309" s="400"/>
      <c r="D309" s="400"/>
      <c r="E309" s="400"/>
      <c r="F309" s="400"/>
      <c r="G309" s="400"/>
      <c r="H309" s="400"/>
      <c r="I309" s="345"/>
      <c r="J309" s="352"/>
      <c r="K309" s="345"/>
      <c r="L309" s="345"/>
      <c r="M309" s="354"/>
      <c r="N309" s="158"/>
    </row>
    <row r="310" spans="1:14" ht="15" customHeight="1" x14ac:dyDescent="0.25">
      <c r="A310" s="541" t="s">
        <v>461</v>
      </c>
      <c r="B310" s="548"/>
      <c r="C310" s="400"/>
      <c r="D310" s="400"/>
      <c r="E310" s="1243"/>
      <c r="F310" s="1243"/>
      <c r="G310" s="400"/>
      <c r="H310" s="400"/>
      <c r="I310" s="345"/>
      <c r="J310" s="352"/>
      <c r="K310" s="345"/>
      <c r="L310" s="345"/>
      <c r="M310" s="354"/>
      <c r="N310" s="158"/>
    </row>
    <row r="311" spans="1:14" ht="8.25" customHeight="1" x14ac:dyDescent="0.25">
      <c r="A311" s="402"/>
      <c r="B311" s="400"/>
      <c r="C311" s="400"/>
      <c r="D311" s="400"/>
      <c r="E311" s="400"/>
      <c r="F311" s="400"/>
      <c r="G311" s="400"/>
      <c r="H311" s="400"/>
      <c r="I311" s="345"/>
      <c r="J311" s="352"/>
      <c r="K311" s="288"/>
      <c r="L311" s="345"/>
      <c r="M311" s="354"/>
      <c r="N311" s="158"/>
    </row>
    <row r="312" spans="1:14" ht="15" customHeight="1" x14ac:dyDescent="0.25">
      <c r="A312" s="1216" t="s">
        <v>417</v>
      </c>
      <c r="B312" s="1217"/>
      <c r="C312" s="1217"/>
      <c r="D312" s="1217"/>
      <c r="E312" s="1217"/>
      <c r="F312" s="1217"/>
      <c r="G312" s="1217"/>
      <c r="H312" s="1217"/>
      <c r="I312" s="221"/>
      <c r="J312" s="221"/>
      <c r="K312" s="1243"/>
      <c r="L312" s="1243"/>
      <c r="M312" s="221"/>
      <c r="N312" s="165"/>
    </row>
    <row r="313" spans="1:14" ht="5.0999999999999996" customHeight="1" x14ac:dyDescent="0.25">
      <c r="A313" s="505"/>
      <c r="B313" s="506"/>
      <c r="C313" s="506"/>
      <c r="D313" s="506"/>
      <c r="E313" s="506"/>
      <c r="F313" s="506"/>
      <c r="G313" s="506"/>
      <c r="H313" s="506"/>
      <c r="I313" s="506"/>
      <c r="J313" s="506"/>
      <c r="K313" s="506"/>
      <c r="L313" s="506"/>
      <c r="M313" s="506"/>
      <c r="N313" s="547"/>
    </row>
    <row r="314" spans="1:14" ht="15" customHeight="1" x14ac:dyDescent="0.25">
      <c r="A314" s="1169" t="s">
        <v>463</v>
      </c>
      <c r="B314" s="1170"/>
      <c r="C314" s="1170"/>
      <c r="D314" s="1170"/>
      <c r="E314" s="1170"/>
      <c r="F314" s="1170"/>
      <c r="G314" s="1170"/>
      <c r="H314" s="1170"/>
      <c r="I314" s="1170"/>
      <c r="J314" s="1170"/>
      <c r="K314" s="1170"/>
      <c r="L314" s="1170"/>
      <c r="M314" s="1170"/>
      <c r="N314" s="1171"/>
    </row>
    <row r="315" spans="1:14" ht="5.0999999999999996" customHeight="1" x14ac:dyDescent="0.25">
      <c r="A315" s="505"/>
      <c r="B315" s="506"/>
      <c r="C315" s="506"/>
      <c r="D315" s="506"/>
      <c r="E315" s="506"/>
      <c r="F315" s="506"/>
      <c r="G315" s="506"/>
      <c r="H315" s="506"/>
      <c r="I315" s="506"/>
      <c r="J315" s="506"/>
      <c r="K315" s="506"/>
      <c r="L315" s="506"/>
      <c r="M315" s="506"/>
      <c r="N315" s="547"/>
    </row>
    <row r="316" spans="1:14" ht="15" customHeight="1" x14ac:dyDescent="0.25">
      <c r="A316" s="520" t="s">
        <v>464</v>
      </c>
      <c r="B316" s="521"/>
      <c r="C316" s="521"/>
      <c r="D316" s="354" t="s">
        <v>405</v>
      </c>
      <c r="E316" s="163"/>
      <c r="F316" s="157"/>
      <c r="G316" s="544" t="s">
        <v>465</v>
      </c>
      <c r="H316" s="544"/>
      <c r="I316" s="157"/>
      <c r="J316" s="163"/>
      <c r="K316" s="549" t="s">
        <v>466</v>
      </c>
      <c r="L316" s="550"/>
      <c r="M316" s="163"/>
      <c r="N316" s="158"/>
    </row>
    <row r="317" spans="1:14" ht="9" customHeight="1" x14ac:dyDescent="0.25">
      <c r="A317" s="520"/>
      <c r="B317" s="521"/>
      <c r="C317" s="521"/>
      <c r="D317" s="354"/>
      <c r="E317" s="186"/>
      <c r="F317" s="157"/>
      <c r="G317" s="349"/>
      <c r="H317" s="349"/>
      <c r="I317" s="157"/>
      <c r="J317" s="187"/>
      <c r="K317" s="349"/>
      <c r="L317" s="349"/>
      <c r="M317" s="186"/>
      <c r="N317" s="158"/>
    </row>
    <row r="318" spans="1:14" ht="15" customHeight="1" x14ac:dyDescent="0.25">
      <c r="A318" s="520"/>
      <c r="B318" s="521"/>
      <c r="C318" s="521"/>
      <c r="D318" s="176" t="s">
        <v>467</v>
      </c>
      <c r="E318" s="163"/>
      <c r="F318" s="157"/>
      <c r="G318" s="1228" t="s">
        <v>468</v>
      </c>
      <c r="H318" s="1228"/>
      <c r="I318" s="157"/>
      <c r="J318" s="163"/>
      <c r="K318" s="549" t="s">
        <v>408</v>
      </c>
      <c r="L318" s="550"/>
      <c r="M318" s="163"/>
      <c r="N318" s="158"/>
    </row>
    <row r="319" spans="1:14" ht="8.25" customHeight="1" x14ac:dyDescent="0.25">
      <c r="A319" s="505"/>
      <c r="B319" s="506"/>
      <c r="C319" s="506"/>
      <c r="D319" s="506"/>
      <c r="E319" s="506"/>
      <c r="F319" s="506"/>
      <c r="G319" s="506"/>
      <c r="H319" s="506"/>
      <c r="I319" s="506"/>
      <c r="J319" s="506"/>
      <c r="K319" s="506"/>
      <c r="L319" s="506"/>
      <c r="M319" s="506"/>
      <c r="N319" s="547"/>
    </row>
    <row r="320" spans="1:14" ht="15" customHeight="1" x14ac:dyDescent="0.25">
      <c r="A320" s="541" t="s">
        <v>409</v>
      </c>
      <c r="B320" s="548"/>
      <c r="C320" s="545"/>
      <c r="D320" s="545"/>
      <c r="E320" s="545"/>
      <c r="F320" s="157"/>
      <c r="G320" s="528"/>
      <c r="H320" s="528"/>
      <c r="I320" s="528"/>
      <c r="J320" s="528"/>
      <c r="K320" s="528"/>
      <c r="L320" s="528"/>
      <c r="M320" s="528"/>
      <c r="N320" s="976"/>
    </row>
    <row r="321" spans="1:14" ht="6.75" customHeight="1" x14ac:dyDescent="0.25">
      <c r="A321" s="505"/>
      <c r="B321" s="506"/>
      <c r="C321" s="506"/>
      <c r="D321" s="506"/>
      <c r="E321" s="506"/>
      <c r="F321" s="506"/>
      <c r="G321" s="506"/>
      <c r="H321" s="506"/>
      <c r="I321" s="506"/>
      <c r="J321" s="506"/>
      <c r="K321" s="506"/>
      <c r="L321" s="506"/>
      <c r="M321" s="506"/>
      <c r="N321" s="547"/>
    </row>
    <row r="322" spans="1:14" ht="33" customHeight="1" x14ac:dyDescent="0.25">
      <c r="A322" s="520" t="s">
        <v>469</v>
      </c>
      <c r="B322" s="521"/>
      <c r="C322" s="521"/>
      <c r="D322" s="1166"/>
      <c r="E322" s="545"/>
      <c r="F322" s="545"/>
      <c r="G322" s="545"/>
      <c r="H322" s="545"/>
      <c r="I322" s="545"/>
      <c r="J322" s="545"/>
      <c r="K322" s="545"/>
      <c r="L322" s="545"/>
      <c r="M322" s="545"/>
      <c r="N322" s="19"/>
    </row>
    <row r="323" spans="1:14" ht="3.95" customHeight="1" x14ac:dyDescent="0.25">
      <c r="A323" s="505"/>
      <c r="B323" s="506"/>
      <c r="C323" s="506"/>
      <c r="D323" s="506"/>
      <c r="E323" s="506"/>
      <c r="F323" s="506"/>
      <c r="G323" s="506"/>
      <c r="H323" s="506"/>
      <c r="I323" s="506"/>
      <c r="J323" s="506"/>
      <c r="K323" s="506"/>
      <c r="L323" s="506"/>
      <c r="M323" s="506"/>
      <c r="N323" s="547"/>
    </row>
    <row r="324" spans="1:14" ht="34.5" customHeight="1" x14ac:dyDescent="0.25">
      <c r="A324" s="1241" t="s">
        <v>416</v>
      </c>
      <c r="B324" s="1242"/>
      <c r="C324" s="1242"/>
      <c r="D324" s="1242"/>
      <c r="E324" s="545"/>
      <c r="F324" s="545"/>
      <c r="G324" s="545"/>
      <c r="H324" s="545"/>
      <c r="I324" s="545"/>
      <c r="J324" s="545"/>
      <c r="K324" s="545"/>
      <c r="L324" s="545"/>
      <c r="M324" s="545"/>
      <c r="N324" s="19"/>
    </row>
    <row r="325" spans="1:14" ht="3.95" customHeight="1" x14ac:dyDescent="0.25">
      <c r="A325" s="505"/>
      <c r="B325" s="506"/>
      <c r="C325" s="506"/>
      <c r="D325" s="506"/>
      <c r="E325" s="506"/>
      <c r="F325" s="506"/>
      <c r="G325" s="506"/>
      <c r="H325" s="506"/>
      <c r="I325" s="506"/>
      <c r="J325" s="506"/>
      <c r="K325" s="506"/>
      <c r="L325" s="506"/>
      <c r="M325" s="506"/>
      <c r="N325" s="547"/>
    </row>
    <row r="326" spans="1:14" ht="15" customHeight="1" x14ac:dyDescent="0.25">
      <c r="A326" s="541" t="s">
        <v>470</v>
      </c>
      <c r="B326" s="548"/>
      <c r="C326" s="548"/>
      <c r="D326" s="542"/>
      <c r="E326" s="545"/>
      <c r="F326" s="545"/>
      <c r="G326" s="506" t="s">
        <v>471</v>
      </c>
      <c r="H326" s="506"/>
      <c r="I326" s="506"/>
      <c r="J326" s="766"/>
      <c r="K326" s="545"/>
      <c r="L326" s="545"/>
      <c r="M326" s="545"/>
      <c r="N326" s="10"/>
    </row>
    <row r="327" spans="1:14" ht="5.0999999999999996" customHeight="1" x14ac:dyDescent="0.25">
      <c r="A327" s="505"/>
      <c r="B327" s="506"/>
      <c r="C327" s="506"/>
      <c r="D327" s="506"/>
      <c r="E327" s="506"/>
      <c r="F327" s="506"/>
      <c r="G327" s="506"/>
      <c r="H327" s="506"/>
      <c r="I327" s="506"/>
      <c r="J327" s="506"/>
      <c r="K327" s="506"/>
      <c r="L327" s="506"/>
      <c r="M327" s="506"/>
      <c r="N327" s="547"/>
    </row>
    <row r="328" spans="1:14" ht="33.75" customHeight="1" x14ac:dyDescent="0.25">
      <c r="A328" s="520" t="s">
        <v>472</v>
      </c>
      <c r="B328" s="521"/>
      <c r="C328" s="521"/>
      <c r="D328" s="521"/>
      <c r="E328" s="545"/>
      <c r="F328" s="545"/>
      <c r="G328" s="545"/>
      <c r="H328" s="545"/>
      <c r="I328" s="545"/>
      <c r="J328" s="545"/>
      <c r="K328" s="545"/>
      <c r="L328" s="545"/>
      <c r="M328" s="545"/>
      <c r="N328" s="19"/>
    </row>
    <row r="329" spans="1:14" ht="5.0999999999999996" customHeight="1" x14ac:dyDescent="0.25">
      <c r="A329" s="505"/>
      <c r="B329" s="506"/>
      <c r="C329" s="506"/>
      <c r="D329" s="506"/>
      <c r="E329" s="506"/>
      <c r="F329" s="506"/>
      <c r="G329" s="506"/>
      <c r="H329" s="506"/>
      <c r="I329" s="506"/>
      <c r="J329" s="506"/>
      <c r="K329" s="506"/>
      <c r="L329" s="506"/>
      <c r="M329" s="506"/>
      <c r="N329" s="547"/>
    </row>
    <row r="330" spans="1:14" ht="15" customHeight="1" x14ac:dyDescent="0.25">
      <c r="A330" s="1169" t="s">
        <v>473</v>
      </c>
      <c r="B330" s="1170"/>
      <c r="C330" s="1170"/>
      <c r="D330" s="1170"/>
      <c r="E330" s="1170"/>
      <c r="F330" s="1170"/>
      <c r="G330" s="1170"/>
      <c r="H330" s="1170"/>
      <c r="I330" s="1170"/>
      <c r="J330" s="1170"/>
      <c r="K330" s="1170"/>
      <c r="L330" s="1170"/>
      <c r="M330" s="1170"/>
      <c r="N330" s="1171"/>
    </row>
    <row r="331" spans="1:14" ht="6.75" customHeight="1" x14ac:dyDescent="0.25">
      <c r="A331" s="412"/>
      <c r="B331" s="413"/>
      <c r="C331" s="413"/>
      <c r="D331" s="413"/>
      <c r="E331" s="413"/>
      <c r="F331" s="413"/>
      <c r="G331" s="413"/>
      <c r="H331" s="413"/>
      <c r="I331" s="413"/>
      <c r="J331" s="413"/>
      <c r="K331" s="413"/>
      <c r="L331" s="413"/>
      <c r="M331" s="413"/>
      <c r="N331" s="414"/>
    </row>
    <row r="332" spans="1:14" ht="15" customHeight="1" x14ac:dyDescent="0.25">
      <c r="A332" s="541" t="s">
        <v>464</v>
      </c>
      <c r="B332" s="548"/>
      <c r="C332" s="548"/>
      <c r="D332" s="548"/>
      <c r="E332" s="548"/>
      <c r="F332" s="354" t="s">
        <v>405</v>
      </c>
      <c r="G332" s="163"/>
      <c r="H332" s="549" t="s">
        <v>465</v>
      </c>
      <c r="I332" s="550"/>
      <c r="J332" s="175"/>
      <c r="K332" s="1254" t="s">
        <v>466</v>
      </c>
      <c r="L332" s="1255"/>
      <c r="M332" s="163"/>
      <c r="N332" s="158"/>
    </row>
    <row r="333" spans="1:14" ht="9" customHeight="1" x14ac:dyDescent="0.25">
      <c r="A333" s="331"/>
      <c r="B333" s="332"/>
      <c r="C333" s="332"/>
      <c r="D333" s="332"/>
      <c r="E333" s="332"/>
      <c r="F333" s="354"/>
      <c r="G333" s="186"/>
      <c r="H333" s="349"/>
      <c r="I333" s="349"/>
      <c r="J333" s="187"/>
      <c r="K333" s="188"/>
      <c r="L333" s="188"/>
      <c r="M333" s="186"/>
      <c r="N333" s="158"/>
    </row>
    <row r="334" spans="1:14" ht="15" customHeight="1" x14ac:dyDescent="0.25">
      <c r="A334" s="505"/>
      <c r="B334" s="506"/>
      <c r="C334" s="506"/>
      <c r="D334" s="506"/>
      <c r="E334" s="506"/>
      <c r="F334" s="176" t="s">
        <v>467</v>
      </c>
      <c r="G334" s="155"/>
      <c r="H334" s="1250" t="s">
        <v>468</v>
      </c>
      <c r="I334" s="1251"/>
      <c r="J334" s="175"/>
      <c r="K334" s="1252" t="s">
        <v>408</v>
      </c>
      <c r="L334" s="1253"/>
      <c r="M334" s="163"/>
      <c r="N334" s="158"/>
    </row>
    <row r="335" spans="1:14" ht="5.0999999999999996" customHeight="1" x14ac:dyDescent="0.25">
      <c r="A335" s="514"/>
      <c r="B335" s="507"/>
      <c r="C335" s="507"/>
      <c r="D335" s="506"/>
      <c r="E335" s="506"/>
      <c r="F335" s="507"/>
      <c r="G335" s="507"/>
      <c r="H335" s="507"/>
      <c r="I335" s="507"/>
      <c r="J335" s="507"/>
      <c r="K335" s="507"/>
      <c r="L335" s="507"/>
      <c r="M335" s="507"/>
      <c r="N335" s="508"/>
    </row>
    <row r="336" spans="1:14" ht="15" customHeight="1" x14ac:dyDescent="0.25">
      <c r="A336" s="541" t="s">
        <v>409</v>
      </c>
      <c r="B336" s="548"/>
      <c r="C336" s="545"/>
      <c r="D336" s="545"/>
      <c r="E336" s="545"/>
      <c r="F336" s="157"/>
      <c r="G336" s="528"/>
      <c r="H336" s="528"/>
      <c r="I336" s="528"/>
      <c r="J336" s="528"/>
      <c r="K336" s="528"/>
      <c r="L336" s="528"/>
      <c r="M336" s="528"/>
      <c r="N336" s="976"/>
    </row>
    <row r="337" spans="1:14" ht="5.0999999999999996" customHeight="1" x14ac:dyDescent="0.25">
      <c r="A337" s="505"/>
      <c r="B337" s="506"/>
      <c r="C337" s="506"/>
      <c r="D337" s="506"/>
      <c r="E337" s="506"/>
      <c r="F337" s="506"/>
      <c r="G337" s="506"/>
      <c r="H337" s="506"/>
      <c r="I337" s="506"/>
      <c r="J337" s="506"/>
      <c r="K337" s="506"/>
      <c r="L337" s="506"/>
      <c r="M337" s="506"/>
      <c r="N337" s="547"/>
    </row>
    <row r="338" spans="1:14" ht="33.75" customHeight="1" x14ac:dyDescent="0.25">
      <c r="A338" s="520" t="s">
        <v>469</v>
      </c>
      <c r="B338" s="521"/>
      <c r="C338" s="521"/>
      <c r="D338" s="1166"/>
      <c r="E338" s="545"/>
      <c r="F338" s="545"/>
      <c r="G338" s="545"/>
      <c r="H338" s="545"/>
      <c r="I338" s="545"/>
      <c r="J338" s="545"/>
      <c r="K338" s="545"/>
      <c r="L338" s="545"/>
      <c r="M338" s="545"/>
      <c r="N338" s="19"/>
    </row>
    <row r="339" spans="1:14" ht="5.0999999999999996" customHeight="1" x14ac:dyDescent="0.25">
      <c r="A339" s="505"/>
      <c r="B339" s="506"/>
      <c r="C339" s="506"/>
      <c r="D339" s="506"/>
      <c r="E339" s="506"/>
      <c r="F339" s="506"/>
      <c r="G339" s="506"/>
      <c r="H339" s="506"/>
      <c r="I339" s="506"/>
      <c r="J339" s="506"/>
      <c r="K339" s="506"/>
      <c r="L339" s="506"/>
      <c r="M339" s="506"/>
      <c r="N339" s="547"/>
    </row>
    <row r="340" spans="1:14" ht="34.5" customHeight="1" x14ac:dyDescent="0.25">
      <c r="A340" s="1241" t="s">
        <v>416</v>
      </c>
      <c r="B340" s="1242"/>
      <c r="C340" s="1242"/>
      <c r="D340" s="1242"/>
      <c r="E340" s="545"/>
      <c r="F340" s="545"/>
      <c r="G340" s="545"/>
      <c r="H340" s="545"/>
      <c r="I340" s="545"/>
      <c r="J340" s="545"/>
      <c r="K340" s="545"/>
      <c r="L340" s="545"/>
      <c r="M340" s="545"/>
      <c r="N340" s="19"/>
    </row>
    <row r="341" spans="1:14" ht="5.0999999999999996" customHeight="1" x14ac:dyDescent="0.25">
      <c r="A341" s="505"/>
      <c r="B341" s="506"/>
      <c r="C341" s="506"/>
      <c r="D341" s="506"/>
      <c r="E341" s="506"/>
      <c r="F341" s="506"/>
      <c r="G341" s="506"/>
      <c r="H341" s="506"/>
      <c r="I341" s="506"/>
      <c r="J341" s="506"/>
      <c r="K341" s="506"/>
      <c r="L341" s="506"/>
      <c r="M341" s="506"/>
      <c r="N341" s="547"/>
    </row>
    <row r="342" spans="1:14" ht="15" customHeight="1" x14ac:dyDescent="0.25">
      <c r="A342" s="541" t="s">
        <v>470</v>
      </c>
      <c r="B342" s="548"/>
      <c r="C342" s="548"/>
      <c r="D342" s="542"/>
      <c r="E342" s="545"/>
      <c r="F342" s="545"/>
      <c r="G342" s="506" t="s">
        <v>471</v>
      </c>
      <c r="H342" s="506"/>
      <c r="I342" s="506"/>
      <c r="J342" s="766"/>
      <c r="K342" s="545"/>
      <c r="L342" s="545"/>
      <c r="M342" s="545"/>
      <c r="N342" s="19"/>
    </row>
    <row r="343" spans="1:14" ht="3.95" customHeight="1" x14ac:dyDescent="0.25">
      <c r="A343" s="505"/>
      <c r="B343" s="506"/>
      <c r="C343" s="506"/>
      <c r="D343" s="506"/>
      <c r="E343" s="506"/>
      <c r="F343" s="506"/>
      <c r="G343" s="506"/>
      <c r="H343" s="506"/>
      <c r="I343" s="506"/>
      <c r="J343" s="506"/>
      <c r="K343" s="506"/>
      <c r="L343" s="506"/>
      <c r="M343" s="506"/>
      <c r="N343" s="547"/>
    </row>
    <row r="344" spans="1:14" ht="31.5" customHeight="1" x14ac:dyDescent="0.25">
      <c r="A344" s="520" t="s">
        <v>602</v>
      </c>
      <c r="B344" s="521"/>
      <c r="C344" s="521"/>
      <c r="D344" s="521"/>
      <c r="E344" s="545"/>
      <c r="F344" s="545"/>
      <c r="G344" s="545"/>
      <c r="H344" s="545"/>
      <c r="I344" s="545"/>
      <c r="J344" s="545"/>
      <c r="K344" s="545"/>
      <c r="L344" s="545"/>
      <c r="M344" s="545"/>
      <c r="N344" s="19"/>
    </row>
    <row r="345" spans="1:14" ht="5.0999999999999996" customHeight="1" x14ac:dyDescent="0.25">
      <c r="A345" s="505"/>
      <c r="B345" s="506"/>
      <c r="C345" s="506"/>
      <c r="D345" s="506"/>
      <c r="E345" s="506"/>
      <c r="F345" s="506"/>
      <c r="G345" s="506"/>
      <c r="H345" s="506"/>
      <c r="I345" s="506"/>
      <c r="J345" s="506"/>
      <c r="K345" s="506"/>
      <c r="L345" s="506"/>
      <c r="M345" s="506"/>
      <c r="N345" s="547"/>
    </row>
    <row r="346" spans="1:14" ht="15" customHeight="1" x14ac:dyDescent="0.25">
      <c r="A346" s="1257" t="s">
        <v>474</v>
      </c>
      <c r="B346" s="1258"/>
      <c r="C346" s="1258"/>
      <c r="D346" s="1258"/>
      <c r="E346" s="1258"/>
      <c r="F346" s="1258"/>
      <c r="G346" s="1258"/>
      <c r="H346" s="1258"/>
      <c r="I346" s="1258"/>
      <c r="J346" s="1258"/>
      <c r="K346" s="1258"/>
      <c r="L346" s="1258"/>
      <c r="M346" s="1258"/>
      <c r="N346" s="1259"/>
    </row>
    <row r="347" spans="1:14" ht="7.5" customHeight="1" x14ac:dyDescent="0.25">
      <c r="A347" s="493"/>
      <c r="B347" s="189"/>
      <c r="C347" s="189"/>
      <c r="D347" s="189"/>
      <c r="E347" s="189"/>
      <c r="F347" s="189"/>
      <c r="G347" s="189"/>
      <c r="H347" s="189"/>
      <c r="I347" s="189"/>
      <c r="J347" s="189"/>
      <c r="K347" s="189"/>
      <c r="L347" s="189"/>
      <c r="M347" s="189"/>
      <c r="N347" s="494"/>
    </row>
    <row r="348" spans="1:14" ht="15" customHeight="1" x14ac:dyDescent="0.25">
      <c r="A348" s="541" t="s">
        <v>464</v>
      </c>
      <c r="B348" s="548"/>
      <c r="C348" s="548"/>
      <c r="D348" s="548"/>
      <c r="E348" s="548"/>
      <c r="F348" s="354" t="s">
        <v>405</v>
      </c>
      <c r="G348" s="163"/>
      <c r="H348" s="549" t="s">
        <v>465</v>
      </c>
      <c r="I348" s="550"/>
      <c r="J348" s="175"/>
      <c r="K348" s="1254" t="s">
        <v>466</v>
      </c>
      <c r="L348" s="1255"/>
      <c r="M348" s="163"/>
      <c r="N348" s="158"/>
    </row>
    <row r="349" spans="1:14" ht="9" customHeight="1" x14ac:dyDescent="0.25">
      <c r="A349" s="331"/>
      <c r="B349" s="332"/>
      <c r="C349" s="332"/>
      <c r="D349" s="332"/>
      <c r="E349" s="332"/>
      <c r="F349" s="354"/>
      <c r="G349" s="186"/>
      <c r="H349" s="349"/>
      <c r="I349" s="349"/>
      <c r="J349" s="187"/>
      <c r="K349" s="188"/>
      <c r="L349" s="188"/>
      <c r="M349" s="186"/>
      <c r="N349" s="158"/>
    </row>
    <row r="350" spans="1:14" ht="15" customHeight="1" x14ac:dyDescent="0.25">
      <c r="A350" s="505"/>
      <c r="B350" s="506"/>
      <c r="C350" s="506"/>
      <c r="D350" s="506"/>
      <c r="E350" s="506"/>
      <c r="F350" s="176" t="s">
        <v>467</v>
      </c>
      <c r="G350" s="155"/>
      <c r="H350" s="1234" t="s">
        <v>468</v>
      </c>
      <c r="I350" s="1256"/>
      <c r="J350" s="175"/>
      <c r="K350" s="549" t="s">
        <v>408</v>
      </c>
      <c r="L350" s="550"/>
      <c r="M350" s="163"/>
      <c r="N350" s="158"/>
    </row>
    <row r="351" spans="1:14" ht="5.0999999999999996" customHeight="1" x14ac:dyDescent="0.25">
      <c r="A351" s="505"/>
      <c r="B351" s="506"/>
      <c r="C351" s="506"/>
      <c r="D351" s="506"/>
      <c r="E351" s="506"/>
      <c r="F351" s="506"/>
      <c r="G351" s="506"/>
      <c r="H351" s="506"/>
      <c r="I351" s="506"/>
      <c r="J351" s="506"/>
      <c r="K351" s="506"/>
      <c r="L351" s="506"/>
      <c r="M351" s="506"/>
      <c r="N351" s="547"/>
    </row>
    <row r="352" spans="1:14" ht="15" customHeight="1" x14ac:dyDescent="0.25">
      <c r="A352" s="541" t="s">
        <v>409</v>
      </c>
      <c r="B352" s="548"/>
      <c r="C352" s="545"/>
      <c r="D352" s="545"/>
      <c r="E352" s="545"/>
      <c r="F352" s="157"/>
      <c r="G352" s="528"/>
      <c r="H352" s="528"/>
      <c r="I352" s="528"/>
      <c r="J352" s="528"/>
      <c r="K352" s="528"/>
      <c r="L352" s="528"/>
      <c r="M352" s="528"/>
      <c r="N352" s="976"/>
    </row>
    <row r="353" spans="1:14" ht="5.0999999999999996" customHeight="1" x14ac:dyDescent="0.25">
      <c r="A353" s="505"/>
      <c r="B353" s="506"/>
      <c r="C353" s="506"/>
      <c r="D353" s="506"/>
      <c r="E353" s="506"/>
      <c r="F353" s="506"/>
      <c r="G353" s="506"/>
      <c r="H353" s="506"/>
      <c r="I353" s="506"/>
      <c r="J353" s="506"/>
      <c r="K353" s="506"/>
      <c r="L353" s="506"/>
      <c r="M353" s="506"/>
      <c r="N353" s="547"/>
    </row>
    <row r="354" spans="1:14" ht="35.25" customHeight="1" x14ac:dyDescent="0.25">
      <c r="A354" s="541" t="s">
        <v>469</v>
      </c>
      <c r="B354" s="548"/>
      <c r="C354" s="548"/>
      <c r="D354" s="542"/>
      <c r="E354" s="545"/>
      <c r="F354" s="545"/>
      <c r="G354" s="545"/>
      <c r="H354" s="545"/>
      <c r="I354" s="545"/>
      <c r="J354" s="545"/>
      <c r="K354" s="545"/>
      <c r="L354" s="545"/>
      <c r="M354" s="545"/>
      <c r="N354" s="19"/>
    </row>
    <row r="355" spans="1:14" ht="5.0999999999999996" customHeight="1" x14ac:dyDescent="0.25">
      <c r="A355" s="505"/>
      <c r="B355" s="506"/>
      <c r="C355" s="506"/>
      <c r="D355" s="506"/>
      <c r="E355" s="506"/>
      <c r="F355" s="506"/>
      <c r="G355" s="506"/>
      <c r="H355" s="506"/>
      <c r="I355" s="506"/>
      <c r="J355" s="506"/>
      <c r="K355" s="506"/>
      <c r="L355" s="506"/>
      <c r="M355" s="506"/>
      <c r="N355" s="547"/>
    </row>
    <row r="356" spans="1:14" ht="32.25" customHeight="1" x14ac:dyDescent="0.25">
      <c r="A356" s="1216" t="s">
        <v>416</v>
      </c>
      <c r="B356" s="1217"/>
      <c r="C356" s="1217"/>
      <c r="D356" s="1217"/>
      <c r="E356" s="545"/>
      <c r="F356" s="545"/>
      <c r="G356" s="545"/>
      <c r="H356" s="545"/>
      <c r="I356" s="545"/>
      <c r="J356" s="545"/>
      <c r="K356" s="545"/>
      <c r="L356" s="545"/>
      <c r="M356" s="545"/>
      <c r="N356" s="19"/>
    </row>
    <row r="357" spans="1:14" ht="5.0999999999999996" customHeight="1" x14ac:dyDescent="0.25">
      <c r="A357" s="505"/>
      <c r="B357" s="506"/>
      <c r="C357" s="506"/>
      <c r="D357" s="506"/>
      <c r="E357" s="506"/>
      <c r="F357" s="506"/>
      <c r="G357" s="506"/>
      <c r="H357" s="506"/>
      <c r="I357" s="506"/>
      <c r="J357" s="506"/>
      <c r="K357" s="506"/>
      <c r="L357" s="506"/>
      <c r="M357" s="506"/>
      <c r="N357" s="547"/>
    </row>
    <row r="358" spans="1:14" ht="15" customHeight="1" x14ac:dyDescent="0.25">
      <c r="A358" s="541" t="s">
        <v>470</v>
      </c>
      <c r="B358" s="548"/>
      <c r="C358" s="548"/>
      <c r="D358" s="542"/>
      <c r="E358" s="545"/>
      <c r="F358" s="545"/>
      <c r="G358" s="506" t="s">
        <v>471</v>
      </c>
      <c r="H358" s="506"/>
      <c r="I358" s="506"/>
      <c r="J358" s="766"/>
      <c r="K358" s="545"/>
      <c r="L358" s="545"/>
      <c r="M358" s="545"/>
      <c r="N358" s="10"/>
    </row>
    <row r="359" spans="1:14" ht="3.95" customHeight="1" x14ac:dyDescent="0.25">
      <c r="A359" s="505"/>
      <c r="B359" s="506"/>
      <c r="C359" s="506"/>
      <c r="D359" s="506"/>
      <c r="E359" s="506"/>
      <c r="F359" s="506"/>
      <c r="G359" s="506"/>
      <c r="H359" s="506"/>
      <c r="I359" s="506"/>
      <c r="J359" s="506"/>
      <c r="K359" s="506"/>
      <c r="L359" s="506"/>
      <c r="M359" s="506"/>
      <c r="N359" s="547"/>
    </row>
    <row r="360" spans="1:14" ht="30.75" customHeight="1" x14ac:dyDescent="0.25">
      <c r="A360" s="541" t="s">
        <v>472</v>
      </c>
      <c r="B360" s="548"/>
      <c r="C360" s="548"/>
      <c r="D360" s="548"/>
      <c r="E360" s="545"/>
      <c r="F360" s="545"/>
      <c r="G360" s="545"/>
      <c r="H360" s="545"/>
      <c r="I360" s="545"/>
      <c r="J360" s="545"/>
      <c r="K360" s="545"/>
      <c r="L360" s="545"/>
      <c r="M360" s="545"/>
      <c r="N360" s="19"/>
    </row>
    <row r="361" spans="1:14" ht="3.95" customHeight="1" x14ac:dyDescent="0.25">
      <c r="A361" s="505"/>
      <c r="B361" s="506"/>
      <c r="C361" s="506"/>
      <c r="D361" s="506"/>
      <c r="E361" s="506"/>
      <c r="F361" s="506"/>
      <c r="G361" s="506"/>
      <c r="H361" s="506"/>
      <c r="I361" s="506"/>
      <c r="J361" s="506"/>
      <c r="K361" s="506"/>
      <c r="L361" s="506"/>
      <c r="M361" s="506"/>
      <c r="N361" s="547"/>
    </row>
    <row r="362" spans="1:14" ht="17.25" customHeight="1" x14ac:dyDescent="0.25">
      <c r="A362" s="1216" t="s">
        <v>475</v>
      </c>
      <c r="B362" s="1217"/>
      <c r="C362" s="1217"/>
      <c r="D362" s="1217"/>
      <c r="E362" s="1217"/>
      <c r="F362" s="1217"/>
      <c r="G362" s="1217"/>
      <c r="H362" s="1217"/>
      <c r="I362" s="1217"/>
      <c r="J362" s="403"/>
      <c r="K362" s="545"/>
      <c r="L362" s="545"/>
      <c r="M362" s="352"/>
      <c r="N362" s="347"/>
    </row>
    <row r="363" spans="1:14" ht="3.95" customHeight="1" x14ac:dyDescent="0.25">
      <c r="A363" s="505"/>
      <c r="B363" s="506"/>
      <c r="C363" s="506"/>
      <c r="D363" s="506"/>
      <c r="E363" s="506"/>
      <c r="F363" s="506"/>
      <c r="G363" s="506"/>
      <c r="H363" s="506"/>
      <c r="I363" s="506"/>
      <c r="J363" s="506"/>
      <c r="K363" s="506"/>
      <c r="L363" s="506"/>
      <c r="M363" s="506"/>
      <c r="N363" s="547"/>
    </row>
    <row r="364" spans="1:14" ht="15" customHeight="1" x14ac:dyDescent="0.25">
      <c r="A364" s="1216" t="s">
        <v>476</v>
      </c>
      <c r="B364" s="1217"/>
      <c r="C364" s="1217"/>
      <c r="D364" s="1217"/>
      <c r="E364" s="8" t="s">
        <v>477</v>
      </c>
      <c r="F364" s="162"/>
      <c r="G364" s="1260" t="s">
        <v>478</v>
      </c>
      <c r="H364" s="1249"/>
      <c r="I364" s="162"/>
      <c r="J364" s="1260" t="s">
        <v>479</v>
      </c>
      <c r="K364" s="1249"/>
      <c r="L364" s="1261"/>
      <c r="M364" s="1262"/>
      <c r="N364" s="1263"/>
    </row>
    <row r="365" spans="1:14" ht="12.75" customHeight="1" x14ac:dyDescent="0.25">
      <c r="A365" s="177"/>
      <c r="B365" s="345"/>
      <c r="C365" s="345"/>
      <c r="D365" s="345"/>
      <c r="E365" s="345"/>
      <c r="F365" s="345"/>
      <c r="G365" s="345"/>
      <c r="H365" s="345"/>
      <c r="I365" s="178"/>
      <c r="J365" s="1224"/>
      <c r="K365" s="1224"/>
      <c r="L365" s="1224"/>
      <c r="M365" s="1224"/>
      <c r="N365" s="1225"/>
    </row>
    <row r="366" spans="1:14" ht="3.95" customHeight="1" x14ac:dyDescent="0.25">
      <c r="A366" s="505"/>
      <c r="B366" s="506"/>
      <c r="C366" s="506"/>
      <c r="D366" s="506"/>
      <c r="E366" s="506"/>
      <c r="F366" s="506"/>
      <c r="G366" s="506"/>
      <c r="H366" s="506"/>
      <c r="I366" s="506"/>
      <c r="J366" s="506"/>
      <c r="K366" s="506"/>
      <c r="L366" s="506"/>
      <c r="M366" s="506"/>
      <c r="N366" s="547"/>
    </row>
    <row r="367" spans="1:14" ht="15" customHeight="1" x14ac:dyDescent="0.25">
      <c r="A367" s="600" t="s">
        <v>480</v>
      </c>
      <c r="B367" s="601"/>
      <c r="C367" s="601"/>
      <c r="D367" s="601"/>
      <c r="E367" s="403"/>
      <c r="F367" s="545"/>
      <c r="G367" s="545"/>
      <c r="H367" s="352"/>
      <c r="I367" s="1211"/>
      <c r="J367" s="1211"/>
      <c r="K367" s="1211"/>
      <c r="L367" s="1211"/>
      <c r="M367" s="1211"/>
      <c r="N367" s="1227"/>
    </row>
    <row r="368" spans="1:14" ht="3.95" customHeight="1" x14ac:dyDescent="0.25">
      <c r="A368" s="505"/>
      <c r="B368" s="506"/>
      <c r="C368" s="506"/>
      <c r="D368" s="506"/>
      <c r="E368" s="506"/>
      <c r="F368" s="506"/>
      <c r="G368" s="506"/>
      <c r="H368" s="506"/>
      <c r="I368" s="506"/>
      <c r="J368" s="506"/>
      <c r="K368" s="506"/>
      <c r="L368" s="506"/>
      <c r="M368" s="506"/>
      <c r="N368" s="547"/>
    </row>
    <row r="369" spans="1:14" ht="15" customHeight="1" x14ac:dyDescent="0.25">
      <c r="A369" s="1216" t="s">
        <v>481</v>
      </c>
      <c r="B369" s="1217"/>
      <c r="C369" s="1217"/>
      <c r="D369" s="1217"/>
      <c r="E369" s="403"/>
      <c r="F369" s="545"/>
      <c r="G369" s="545"/>
      <c r="H369" s="352"/>
      <c r="I369" s="1211"/>
      <c r="J369" s="1211"/>
      <c r="K369" s="1211"/>
      <c r="L369" s="1211"/>
      <c r="M369" s="1211"/>
      <c r="N369" s="1227"/>
    </row>
    <row r="370" spans="1:14" ht="3.95" customHeight="1" x14ac:dyDescent="0.25">
      <c r="A370" s="505"/>
      <c r="B370" s="506"/>
      <c r="C370" s="506"/>
      <c r="D370" s="506"/>
      <c r="E370" s="506"/>
      <c r="F370" s="506"/>
      <c r="G370" s="506"/>
      <c r="H370" s="506"/>
      <c r="I370" s="506"/>
      <c r="J370" s="506"/>
      <c r="K370" s="506"/>
      <c r="L370" s="506"/>
      <c r="M370" s="506"/>
      <c r="N370" s="547"/>
    </row>
    <row r="371" spans="1:14" ht="33.75" customHeight="1" x14ac:dyDescent="0.25">
      <c r="A371" s="520" t="s">
        <v>429</v>
      </c>
      <c r="B371" s="521"/>
      <c r="C371" s="521"/>
      <c r="D371" s="521"/>
      <c r="E371" s="545"/>
      <c r="F371" s="545"/>
      <c r="G371" s="545"/>
      <c r="H371" s="545"/>
      <c r="I371" s="545"/>
      <c r="J371" s="545"/>
      <c r="K371" s="545"/>
      <c r="L371" s="545"/>
      <c r="M371" s="545"/>
      <c r="N371" s="19"/>
    </row>
    <row r="372" spans="1:14" ht="3.95" customHeight="1" x14ac:dyDescent="0.25">
      <c r="A372" s="505"/>
      <c r="B372" s="506"/>
      <c r="C372" s="506"/>
      <c r="D372" s="506"/>
      <c r="E372" s="506"/>
      <c r="F372" s="506"/>
      <c r="G372" s="506"/>
      <c r="H372" s="506"/>
      <c r="I372" s="506"/>
      <c r="J372" s="506"/>
      <c r="K372" s="506"/>
      <c r="L372" s="506"/>
      <c r="M372" s="506"/>
      <c r="N372" s="547"/>
    </row>
    <row r="373" spans="1:14" ht="15.75" customHeight="1" x14ac:dyDescent="0.25">
      <c r="A373" s="1216" t="s">
        <v>482</v>
      </c>
      <c r="B373" s="1217"/>
      <c r="C373" s="1217"/>
      <c r="D373" s="1217"/>
      <c r="E373" s="1217"/>
      <c r="F373" s="1217"/>
      <c r="G373" s="1217"/>
      <c r="H373" s="1217"/>
      <c r="I373" s="1217"/>
      <c r="J373" s="403"/>
      <c r="K373" s="545"/>
      <c r="L373" s="545"/>
      <c r="M373" s="352"/>
      <c r="N373" s="347"/>
    </row>
    <row r="374" spans="1:14" ht="3.95" customHeight="1" x14ac:dyDescent="0.25">
      <c r="A374" s="505"/>
      <c r="B374" s="506"/>
      <c r="C374" s="506"/>
      <c r="D374" s="506"/>
      <c r="E374" s="506"/>
      <c r="F374" s="506"/>
      <c r="G374" s="506"/>
      <c r="H374" s="506"/>
      <c r="I374" s="506"/>
      <c r="J374" s="506"/>
      <c r="K374" s="506"/>
      <c r="L374" s="506"/>
      <c r="M374" s="506"/>
      <c r="N374" s="547"/>
    </row>
    <row r="375" spans="1:14" ht="15" customHeight="1" x14ac:dyDescent="0.25">
      <c r="A375" s="541" t="s">
        <v>440</v>
      </c>
      <c r="B375" s="548"/>
      <c r="C375" s="1264"/>
      <c r="D375" s="1264"/>
      <c r="E375" s="166"/>
      <c r="F375" s="506"/>
      <c r="G375" s="506"/>
      <c r="H375" s="506"/>
      <c r="I375" s="506"/>
      <c r="J375" s="528"/>
      <c r="K375" s="528"/>
      <c r="L375" s="528"/>
      <c r="M375" s="528"/>
      <c r="N375" s="404"/>
    </row>
    <row r="376" spans="1:14" ht="3.95" customHeight="1" x14ac:dyDescent="0.25">
      <c r="A376" s="751"/>
      <c r="B376" s="752"/>
      <c r="C376" s="752"/>
      <c r="D376" s="752"/>
      <c r="E376" s="752"/>
      <c r="F376" s="752"/>
      <c r="G376" s="752"/>
      <c r="H376" s="752"/>
      <c r="I376" s="752"/>
      <c r="J376" s="752"/>
      <c r="K376" s="752"/>
      <c r="L376" s="752"/>
      <c r="M376" s="752"/>
      <c r="N376" s="1195"/>
    </row>
    <row r="377" spans="1:14" ht="15" customHeight="1" x14ac:dyDescent="0.25">
      <c r="A377" s="1216" t="s">
        <v>483</v>
      </c>
      <c r="B377" s="1217"/>
      <c r="C377" s="1217"/>
      <c r="D377" s="1217"/>
      <c r="E377" s="403"/>
      <c r="F377" s="545"/>
      <c r="G377" s="545"/>
      <c r="H377" s="352"/>
      <c r="I377" s="1211"/>
      <c r="J377" s="1211"/>
      <c r="K377" s="1211"/>
      <c r="L377" s="1211"/>
      <c r="M377" s="1211"/>
      <c r="N377" s="1227"/>
    </row>
    <row r="378" spans="1:14" ht="3.95" customHeight="1" x14ac:dyDescent="0.25">
      <c r="A378" s="505"/>
      <c r="B378" s="506"/>
      <c r="C378" s="506"/>
      <c r="D378" s="506"/>
      <c r="E378" s="506"/>
      <c r="F378" s="506"/>
      <c r="G378" s="506"/>
      <c r="H378" s="506"/>
      <c r="I378" s="506"/>
      <c r="J378" s="506"/>
      <c r="K378" s="506"/>
      <c r="L378" s="506"/>
      <c r="M378" s="506"/>
      <c r="N378" s="547"/>
    </row>
    <row r="379" spans="1:14" ht="15" customHeight="1" x14ac:dyDescent="0.25">
      <c r="A379" s="541" t="s">
        <v>484</v>
      </c>
      <c r="B379" s="548"/>
      <c r="C379" s="1264"/>
      <c r="D379" s="1264"/>
      <c r="E379" s="166"/>
      <c r="F379" s="506" t="s">
        <v>485</v>
      </c>
      <c r="G379" s="506"/>
      <c r="H379" s="506"/>
      <c r="I379" s="506"/>
      <c r="J379" s="1265"/>
      <c r="K379" s="1266"/>
      <c r="L379" s="1266"/>
      <c r="M379" s="1267"/>
      <c r="N379" s="404"/>
    </row>
    <row r="380" spans="1:14" ht="3.95" customHeight="1" x14ac:dyDescent="0.25">
      <c r="A380" s="751"/>
      <c r="B380" s="752"/>
      <c r="C380" s="752"/>
      <c r="D380" s="752"/>
      <c r="E380" s="752"/>
      <c r="F380" s="752"/>
      <c r="G380" s="752"/>
      <c r="H380" s="752"/>
      <c r="I380" s="752"/>
      <c r="J380" s="752"/>
      <c r="K380" s="752"/>
      <c r="L380" s="752"/>
      <c r="M380" s="752"/>
      <c r="N380" s="1195"/>
    </row>
    <row r="381" spans="1:14" ht="15" customHeight="1" x14ac:dyDescent="0.25">
      <c r="A381" s="1216" t="s">
        <v>430</v>
      </c>
      <c r="B381" s="1217"/>
      <c r="C381" s="1217"/>
      <c r="D381" s="1217"/>
      <c r="E381" s="403"/>
      <c r="F381" s="545"/>
      <c r="G381" s="545"/>
      <c r="H381" s="352"/>
      <c r="I381" s="1211"/>
      <c r="J381" s="1211"/>
      <c r="K381" s="1211"/>
      <c r="L381" s="1211"/>
      <c r="M381" s="1211"/>
      <c r="N381" s="1227"/>
    </row>
    <row r="382" spans="1:14" ht="3.95" customHeight="1" x14ac:dyDescent="0.25">
      <c r="A382" s="505"/>
      <c r="B382" s="506"/>
      <c r="C382" s="506"/>
      <c r="D382" s="506"/>
      <c r="E382" s="506"/>
      <c r="F382" s="506"/>
      <c r="G382" s="506"/>
      <c r="H382" s="506"/>
      <c r="I382" s="506"/>
      <c r="J382" s="506"/>
      <c r="K382" s="506"/>
      <c r="L382" s="506"/>
      <c r="M382" s="506"/>
      <c r="N382" s="547"/>
    </row>
    <row r="383" spans="1:14" ht="30.75" customHeight="1" x14ac:dyDescent="0.25">
      <c r="A383" s="541" t="s">
        <v>432</v>
      </c>
      <c r="B383" s="548"/>
      <c r="C383" s="548"/>
      <c r="D383" s="548"/>
      <c r="E383" s="545"/>
      <c r="F383" s="545"/>
      <c r="G383" s="545"/>
      <c r="H383" s="545"/>
      <c r="I383" s="545"/>
      <c r="J383" s="545"/>
      <c r="K383" s="545"/>
      <c r="L383" s="545"/>
      <c r="M383" s="545"/>
      <c r="N383" s="19"/>
    </row>
    <row r="384" spans="1:14" s="109" customFormat="1" ht="7.5" customHeight="1" x14ac:dyDescent="0.25">
      <c r="A384" s="505"/>
      <c r="B384" s="506"/>
      <c r="C384" s="506"/>
      <c r="D384" s="506"/>
      <c r="E384" s="506"/>
      <c r="F384" s="506"/>
      <c r="G384" s="506"/>
      <c r="H384" s="506"/>
      <c r="I384" s="506"/>
      <c r="J384" s="506"/>
      <c r="K384" s="506"/>
      <c r="L384" s="506"/>
      <c r="M384" s="506"/>
      <c r="N384" s="547"/>
    </row>
    <row r="385" spans="1:16" ht="15" customHeight="1" x14ac:dyDescent="0.25">
      <c r="A385" s="541" t="s">
        <v>433</v>
      </c>
      <c r="B385" s="548"/>
      <c r="C385" s="548"/>
      <c r="D385" s="155"/>
      <c r="E385" s="549" t="s">
        <v>434</v>
      </c>
      <c r="F385" s="544"/>
      <c r="G385" s="544"/>
      <c r="H385" s="544"/>
      <c r="I385" s="179"/>
      <c r="J385" s="549" t="s">
        <v>435</v>
      </c>
      <c r="K385" s="544"/>
      <c r="L385" s="509" t="e">
        <f>I385/D385</f>
        <v>#DIV/0!</v>
      </c>
      <c r="M385" s="509"/>
      <c r="N385" s="10"/>
    </row>
    <row r="386" spans="1:16" s="109" customFormat="1" ht="3.95" customHeight="1" x14ac:dyDescent="0.25">
      <c r="A386" s="505"/>
      <c r="B386" s="506"/>
      <c r="C386" s="506"/>
      <c r="D386" s="506"/>
      <c r="E386" s="506"/>
      <c r="F386" s="506"/>
      <c r="G386" s="506"/>
      <c r="H386" s="506"/>
      <c r="I386" s="506"/>
      <c r="J386" s="506"/>
      <c r="K386" s="506"/>
      <c r="L386" s="506"/>
      <c r="M386" s="506"/>
      <c r="N386" s="547"/>
    </row>
    <row r="387" spans="1:16" s="109" customFormat="1" ht="3.95" customHeight="1" thickBot="1" x14ac:dyDescent="0.3">
      <c r="A387" s="596"/>
      <c r="B387" s="597"/>
      <c r="C387" s="597"/>
      <c r="D387" s="597"/>
      <c r="E387" s="597"/>
      <c r="F387" s="597"/>
      <c r="G387" s="597"/>
      <c r="H387" s="597"/>
      <c r="I387" s="597"/>
      <c r="J387" s="597"/>
      <c r="K387" s="597"/>
      <c r="L387" s="597"/>
      <c r="M387" s="597"/>
      <c r="N387" s="598"/>
    </row>
    <row r="388" spans="1:16" ht="15" customHeight="1" x14ac:dyDescent="0.25">
      <c r="A388" s="1268" t="s">
        <v>176</v>
      </c>
      <c r="B388" s="1269"/>
      <c r="C388" s="1269"/>
      <c r="D388" s="1269"/>
      <c r="E388" s="1269"/>
      <c r="F388" s="1269"/>
      <c r="G388" s="1269"/>
      <c r="H388" s="1269"/>
      <c r="I388" s="1269"/>
      <c r="J388" s="1269"/>
      <c r="K388" s="1269"/>
      <c r="L388" s="1269"/>
      <c r="M388" s="1269"/>
      <c r="N388" s="1270"/>
    </row>
    <row r="389" spans="1:16" ht="5.0999999999999996" customHeight="1" x14ac:dyDescent="0.25">
      <c r="A389" s="505"/>
      <c r="B389" s="506"/>
      <c r="C389" s="506"/>
      <c r="D389" s="506"/>
      <c r="E389" s="506"/>
      <c r="F389" s="506"/>
      <c r="G389" s="506"/>
      <c r="H389" s="506"/>
      <c r="I389" s="506"/>
      <c r="J389" s="506"/>
      <c r="K389" s="506"/>
      <c r="L389" s="506"/>
      <c r="M389" s="506"/>
      <c r="N389" s="547"/>
    </row>
    <row r="390" spans="1:16" ht="15" customHeight="1" x14ac:dyDescent="0.25">
      <c r="A390" s="541" t="s">
        <v>486</v>
      </c>
      <c r="B390" s="548"/>
      <c r="C390" s="548"/>
      <c r="D390" s="548"/>
      <c r="E390" s="548"/>
      <c r="F390" s="509"/>
      <c r="G390" s="509"/>
      <c r="H390" s="345"/>
      <c r="I390" s="17"/>
      <c r="J390" s="506"/>
      <c r="K390" s="506"/>
      <c r="L390" s="506"/>
      <c r="M390" s="506"/>
      <c r="N390" s="547"/>
    </row>
    <row r="391" spans="1:16" ht="5.0999999999999996" customHeight="1" x14ac:dyDescent="0.25">
      <c r="A391" s="505"/>
      <c r="B391" s="506"/>
      <c r="C391" s="506"/>
      <c r="D391" s="506"/>
      <c r="E391" s="506"/>
      <c r="F391" s="506"/>
      <c r="G391" s="506"/>
      <c r="H391" s="506"/>
      <c r="I391" s="506"/>
      <c r="J391" s="506"/>
      <c r="K391" s="506"/>
      <c r="L391" s="506"/>
      <c r="M391" s="506"/>
      <c r="N391" s="547"/>
    </row>
    <row r="392" spans="1:16" ht="15" customHeight="1" x14ac:dyDescent="0.25">
      <c r="A392" s="541" t="s">
        <v>487</v>
      </c>
      <c r="B392" s="548"/>
      <c r="C392" s="548"/>
      <c r="D392" s="548"/>
      <c r="E392" s="548"/>
      <c r="F392" s="509"/>
      <c r="G392" s="509"/>
      <c r="H392" s="345"/>
      <c r="I392" s="345" t="s">
        <v>488</v>
      </c>
      <c r="J392" s="701"/>
      <c r="K392" s="701"/>
      <c r="L392" s="701"/>
      <c r="M392" s="701"/>
      <c r="N392" s="19"/>
    </row>
    <row r="393" spans="1:16" s="17" customFormat="1" x14ac:dyDescent="0.25">
      <c r="A393" s="541" t="s">
        <v>603</v>
      </c>
      <c r="B393" s="548"/>
      <c r="C393" s="548"/>
      <c r="D393" s="548"/>
      <c r="E393" s="544" t="s">
        <v>358</v>
      </c>
      <c r="F393" s="544"/>
      <c r="G393" s="544"/>
      <c r="H393" s="1271"/>
      <c r="I393" s="541"/>
      <c r="J393" s="548"/>
      <c r="K393" s="548"/>
      <c r="L393" s="548"/>
      <c r="M393" s="548"/>
      <c r="N393" s="547"/>
      <c r="O393" s="92"/>
      <c r="P393" s="92"/>
    </row>
    <row r="394" spans="1:16" s="17" customFormat="1" x14ac:dyDescent="0.25">
      <c r="A394" s="331"/>
      <c r="B394" s="332"/>
      <c r="C394" s="332"/>
      <c r="D394" s="332"/>
      <c r="E394" s="349"/>
      <c r="F394" s="349"/>
      <c r="G394" s="349"/>
      <c r="H394" s="354"/>
      <c r="I394" s="332"/>
      <c r="J394" s="332"/>
      <c r="K394" s="332"/>
      <c r="L394" s="332"/>
      <c r="M394" s="332"/>
      <c r="N394" s="347"/>
      <c r="O394" s="92"/>
      <c r="P394" s="92"/>
    </row>
    <row r="395" spans="1:16" s="17" customFormat="1" x14ac:dyDescent="0.25">
      <c r="A395" s="1272"/>
      <c r="B395" s="545"/>
      <c r="C395" s="545"/>
      <c r="D395" s="545"/>
      <c r="E395" s="545"/>
      <c r="F395" s="1273"/>
      <c r="G395" s="1273"/>
      <c r="H395" s="1273"/>
      <c r="I395" s="543"/>
      <c r="J395" s="543"/>
      <c r="K395" s="543"/>
      <c r="L395" s="543"/>
      <c r="M395" s="543"/>
      <c r="N395" s="546"/>
      <c r="O395" s="92"/>
      <c r="P395" s="92"/>
    </row>
    <row r="396" spans="1:16" s="17" customFormat="1" x14ac:dyDescent="0.25">
      <c r="A396" s="1272"/>
      <c r="B396" s="545"/>
      <c r="C396" s="545"/>
      <c r="D396" s="545"/>
      <c r="E396" s="545"/>
      <c r="F396" s="1273"/>
      <c r="G396" s="1273"/>
      <c r="H396" s="1273"/>
      <c r="I396" s="543"/>
      <c r="J396" s="543"/>
      <c r="K396" s="543"/>
      <c r="L396" s="543"/>
      <c r="M396" s="543"/>
      <c r="N396" s="546"/>
      <c r="O396" s="92"/>
      <c r="P396" s="92"/>
    </row>
    <row r="397" spans="1:16" s="17" customFormat="1" x14ac:dyDescent="0.25">
      <c r="A397" s="1272"/>
      <c r="B397" s="545"/>
      <c r="C397" s="545"/>
      <c r="D397" s="545"/>
      <c r="E397" s="545"/>
      <c r="F397" s="1273"/>
      <c r="G397" s="1273"/>
      <c r="H397" s="1273"/>
      <c r="I397" s="543"/>
      <c r="J397" s="543"/>
      <c r="K397" s="543"/>
      <c r="L397" s="543"/>
      <c r="M397" s="543"/>
      <c r="N397" s="546"/>
      <c r="O397" s="92"/>
      <c r="P397" s="92"/>
    </row>
    <row r="398" spans="1:16" s="159" customFormat="1" ht="8.25" customHeight="1" x14ac:dyDescent="0.25">
      <c r="A398" s="505"/>
      <c r="B398" s="506"/>
      <c r="C398" s="506"/>
      <c r="D398" s="506"/>
      <c r="E398" s="506"/>
      <c r="F398" s="506"/>
      <c r="G398" s="506"/>
      <c r="H398" s="506"/>
      <c r="I398" s="506"/>
      <c r="J398" s="506"/>
      <c r="K398" s="506"/>
      <c r="L398" s="506"/>
      <c r="M398" s="506"/>
      <c r="N398" s="547"/>
    </row>
    <row r="399" spans="1:16" s="159" customFormat="1" ht="15" customHeight="1" x14ac:dyDescent="0.25">
      <c r="A399" s="1216" t="s">
        <v>838</v>
      </c>
      <c r="B399" s="1217"/>
      <c r="C399" s="1217"/>
      <c r="D399" s="1217"/>
      <c r="E399" s="594"/>
      <c r="F399" s="594"/>
      <c r="G399" s="157"/>
      <c r="H399" s="1211" t="s">
        <v>839</v>
      </c>
      <c r="I399" s="1211"/>
      <c r="J399" s="1211"/>
      <c r="K399" s="1212"/>
      <c r="L399" s="940"/>
      <c r="M399" s="940"/>
      <c r="N399" s="160"/>
    </row>
    <row r="400" spans="1:16" ht="5.0999999999999996" customHeight="1" x14ac:dyDescent="0.25">
      <c r="A400" s="505"/>
      <c r="B400" s="506"/>
      <c r="C400" s="506"/>
      <c r="D400" s="506"/>
      <c r="E400" s="506"/>
      <c r="F400" s="506"/>
      <c r="G400" s="506"/>
      <c r="H400" s="506"/>
      <c r="I400" s="506"/>
      <c r="J400" s="506"/>
      <c r="K400" s="506"/>
      <c r="L400" s="506"/>
      <c r="M400" s="506"/>
      <c r="N400" s="547"/>
    </row>
    <row r="401" spans="1:14" ht="15" customHeight="1" x14ac:dyDescent="0.25">
      <c r="A401" s="541" t="s">
        <v>489</v>
      </c>
      <c r="B401" s="548"/>
      <c r="C401" s="548"/>
      <c r="D401" s="548"/>
      <c r="E401" s="548"/>
      <c r="F401" s="509"/>
      <c r="G401" s="509"/>
      <c r="H401" s="345"/>
      <c r="I401" s="352"/>
      <c r="J401" s="345"/>
      <c r="K401" s="1220"/>
      <c r="L401" s="1220"/>
      <c r="M401" s="1220"/>
      <c r="N401" s="1221"/>
    </row>
    <row r="402" spans="1:14" ht="3.95" customHeight="1" x14ac:dyDescent="0.25">
      <c r="A402" s="505"/>
      <c r="B402" s="506"/>
      <c r="C402" s="506"/>
      <c r="D402" s="506"/>
      <c r="E402" s="506"/>
      <c r="F402" s="506"/>
      <c r="G402" s="506"/>
      <c r="H402" s="506"/>
      <c r="I402" s="506"/>
      <c r="J402" s="506"/>
      <c r="K402" s="506"/>
      <c r="L402" s="506"/>
      <c r="M402" s="506"/>
      <c r="N402" s="547"/>
    </row>
    <row r="403" spans="1:14" ht="15" customHeight="1" x14ac:dyDescent="0.25">
      <c r="A403" s="541" t="s">
        <v>1238</v>
      </c>
      <c r="B403" s="548"/>
      <c r="C403" s="548"/>
      <c r="D403" s="548"/>
      <c r="E403" s="548"/>
      <c r="F403" s="548"/>
      <c r="G403" s="548"/>
      <c r="H403" s="509"/>
      <c r="I403" s="509"/>
      <c r="J403" s="509"/>
      <c r="K403" s="509"/>
      <c r="L403" s="509"/>
      <c r="M403" s="509"/>
      <c r="N403" s="347"/>
    </row>
    <row r="404" spans="1:14" ht="2.25" customHeight="1" x14ac:dyDescent="0.25">
      <c r="A404" s="331"/>
      <c r="B404" s="332"/>
      <c r="C404" s="332"/>
      <c r="D404" s="332"/>
      <c r="E404" s="332"/>
      <c r="F404" s="332"/>
      <c r="G404" s="332"/>
      <c r="H404" s="345"/>
      <c r="I404" s="345"/>
      <c r="J404" s="345"/>
      <c r="K404" s="345"/>
      <c r="L404" s="345"/>
      <c r="M404" s="345"/>
      <c r="N404" s="347"/>
    </row>
    <row r="405" spans="1:14" ht="15" customHeight="1" x14ac:dyDescent="0.25">
      <c r="A405" s="541" t="s">
        <v>490</v>
      </c>
      <c r="B405" s="548"/>
      <c r="C405" s="548"/>
      <c r="D405" s="548"/>
      <c r="E405" s="548"/>
      <c r="F405" s="509"/>
      <c r="G405" s="509"/>
      <c r="H405" s="345"/>
      <c r="I405" s="352"/>
      <c r="J405" s="506"/>
      <c r="K405" s="506"/>
      <c r="L405" s="506"/>
      <c r="M405" s="506"/>
      <c r="N405" s="547"/>
    </row>
    <row r="406" spans="1:14" ht="3.95" customHeight="1" x14ac:dyDescent="0.25">
      <c r="A406" s="505"/>
      <c r="B406" s="506"/>
      <c r="C406" s="506"/>
      <c r="D406" s="506"/>
      <c r="E406" s="506"/>
      <c r="F406" s="506"/>
      <c r="G406" s="506"/>
      <c r="H406" s="506"/>
      <c r="I406" s="506"/>
      <c r="J406" s="506"/>
      <c r="K406" s="506"/>
      <c r="L406" s="506"/>
      <c r="M406" s="506"/>
      <c r="N406" s="547"/>
    </row>
    <row r="407" spans="1:14" s="159" customFormat="1" ht="15" customHeight="1" x14ac:dyDescent="0.25">
      <c r="A407" s="1216" t="s">
        <v>491</v>
      </c>
      <c r="B407" s="1217"/>
      <c r="C407" s="1217"/>
      <c r="D407" s="1274"/>
      <c r="E407" s="1275"/>
      <c r="F407" s="1226" t="s">
        <v>492</v>
      </c>
      <c r="G407" s="1211"/>
      <c r="H407" s="594"/>
      <c r="I407" s="594"/>
      <c r="J407" s="1226" t="s">
        <v>493</v>
      </c>
      <c r="K407" s="1211"/>
      <c r="L407" s="1243"/>
      <c r="M407" s="1243"/>
      <c r="N407" s="14"/>
    </row>
    <row r="408" spans="1:14" ht="3.95" customHeight="1" x14ac:dyDescent="0.25">
      <c r="A408" s="505"/>
      <c r="B408" s="506"/>
      <c r="C408" s="506"/>
      <c r="D408" s="506"/>
      <c r="E408" s="506"/>
      <c r="F408" s="506"/>
      <c r="G408" s="506"/>
      <c r="H408" s="506"/>
      <c r="I408" s="506"/>
      <c r="J408" s="506"/>
      <c r="K408" s="506"/>
      <c r="L408" s="506"/>
      <c r="M408" s="506"/>
      <c r="N408" s="547"/>
    </row>
    <row r="409" spans="1:14" ht="15" customHeight="1" x14ac:dyDescent="0.25">
      <c r="A409" s="541" t="s">
        <v>494</v>
      </c>
      <c r="B409" s="548"/>
      <c r="C409" s="548"/>
      <c r="D409" s="548"/>
      <c r="E409" s="548"/>
      <c r="F409" s="509"/>
      <c r="G409" s="509"/>
      <c r="H409" s="345"/>
      <c r="I409" s="352"/>
      <c r="J409" s="506"/>
      <c r="K409" s="506"/>
      <c r="L409" s="506"/>
      <c r="M409" s="506"/>
      <c r="N409" s="547"/>
    </row>
    <row r="410" spans="1:14" ht="3.95" customHeight="1" x14ac:dyDescent="0.25">
      <c r="A410" s="505"/>
      <c r="B410" s="506"/>
      <c r="C410" s="506"/>
      <c r="D410" s="506"/>
      <c r="E410" s="506"/>
      <c r="F410" s="506"/>
      <c r="G410" s="506"/>
      <c r="H410" s="506"/>
      <c r="I410" s="506"/>
      <c r="J410" s="506"/>
      <c r="K410" s="506"/>
      <c r="L410" s="506"/>
      <c r="M410" s="506"/>
      <c r="N410" s="547"/>
    </row>
    <row r="411" spans="1:14" ht="15" customHeight="1" x14ac:dyDescent="0.25">
      <c r="A411" s="541" t="s">
        <v>495</v>
      </c>
      <c r="B411" s="548"/>
      <c r="C411" s="190"/>
      <c r="D411" s="1264"/>
      <c r="E411" s="1264"/>
      <c r="F411" s="109"/>
      <c r="G411" s="354" t="s">
        <v>496</v>
      </c>
      <c r="H411" s="545"/>
      <c r="I411" s="545"/>
      <c r="J411" s="352"/>
      <c r="K411" s="166"/>
      <c r="L411" s="166"/>
      <c r="M411" s="166"/>
      <c r="N411" s="404"/>
    </row>
    <row r="412" spans="1:14" ht="3.95" customHeight="1" x14ac:dyDescent="0.25">
      <c r="A412" s="505"/>
      <c r="B412" s="506"/>
      <c r="C412" s="506"/>
      <c r="D412" s="506"/>
      <c r="E412" s="506"/>
      <c r="F412" s="506"/>
      <c r="G412" s="506"/>
      <c r="H412" s="506"/>
      <c r="I412" s="506"/>
      <c r="J412" s="506"/>
      <c r="K412" s="506"/>
      <c r="L412" s="506"/>
      <c r="M412" s="506"/>
      <c r="N412" s="547"/>
    </row>
    <row r="413" spans="1:14" ht="15" customHeight="1" x14ac:dyDescent="0.25">
      <c r="A413" s="541" t="s">
        <v>497</v>
      </c>
      <c r="B413" s="548"/>
      <c r="C413" s="548"/>
      <c r="D413" s="548"/>
      <c r="E413" s="548"/>
      <c r="F413" s="509"/>
      <c r="G413" s="509"/>
      <c r="H413" s="345"/>
      <c r="I413" s="352"/>
      <c r="J413" s="548" t="s">
        <v>498</v>
      </c>
      <c r="K413" s="548"/>
      <c r="L413" s="548"/>
      <c r="M413" s="1276"/>
      <c r="N413" s="1277"/>
    </row>
    <row r="414" spans="1:14" ht="3.95" customHeight="1" x14ac:dyDescent="0.25">
      <c r="A414" s="751"/>
      <c r="B414" s="752"/>
      <c r="C414" s="752"/>
      <c r="D414" s="752"/>
      <c r="E414" s="752"/>
      <c r="F414" s="752"/>
      <c r="G414" s="752"/>
      <c r="H414" s="752"/>
      <c r="I414" s="752"/>
      <c r="J414" s="752"/>
      <c r="K414" s="752"/>
      <c r="L414" s="752"/>
      <c r="M414" s="752"/>
      <c r="N414" s="1195"/>
    </row>
    <row r="415" spans="1:14" ht="5.0999999999999996" customHeight="1" x14ac:dyDescent="0.25">
      <c r="A415" s="505"/>
      <c r="B415" s="506"/>
      <c r="C415" s="506"/>
      <c r="D415" s="506"/>
      <c r="E415" s="506"/>
      <c r="F415" s="506"/>
      <c r="G415" s="506"/>
      <c r="H415" s="506"/>
      <c r="I415" s="506"/>
      <c r="J415" s="506"/>
      <c r="K415" s="506"/>
      <c r="L415" s="506"/>
      <c r="M415" s="506"/>
      <c r="N415" s="547"/>
    </row>
    <row r="416" spans="1:14" ht="15" customHeight="1" x14ac:dyDescent="0.25">
      <c r="A416" s="1216" t="s">
        <v>445</v>
      </c>
      <c r="B416" s="1217"/>
      <c r="C416" s="1217"/>
      <c r="D416" s="1217"/>
      <c r="E416" s="1217"/>
      <c r="F416" s="1217"/>
      <c r="G416" s="1217"/>
      <c r="H416" s="1217"/>
      <c r="I416" s="1217"/>
      <c r="J416" s="345"/>
      <c r="K416" s="352"/>
      <c r="L416" s="509"/>
      <c r="M416" s="509"/>
      <c r="N416" s="158"/>
    </row>
    <row r="417" spans="1:14" ht="5.0999999999999996" customHeight="1" x14ac:dyDescent="0.25">
      <c r="A417" s="505"/>
      <c r="B417" s="506"/>
      <c r="C417" s="506"/>
      <c r="D417" s="506"/>
      <c r="E417" s="506"/>
      <c r="F417" s="506"/>
      <c r="G417" s="506"/>
      <c r="H417" s="506"/>
      <c r="I417" s="506"/>
      <c r="J417" s="506"/>
      <c r="K417" s="506"/>
      <c r="L417" s="506"/>
      <c r="M417" s="506"/>
      <c r="N417" s="547"/>
    </row>
    <row r="418" spans="1:14" ht="15" customHeight="1" x14ac:dyDescent="0.25">
      <c r="A418" s="1216" t="s">
        <v>446</v>
      </c>
      <c r="B418" s="1217"/>
      <c r="C418" s="162"/>
      <c r="D418" s="408"/>
      <c r="E418" s="1211" t="s">
        <v>447</v>
      </c>
      <c r="F418" s="1211"/>
      <c r="G418" s="1211"/>
      <c r="H418" s="162"/>
      <c r="I418" s="1226" t="s">
        <v>448</v>
      </c>
      <c r="J418" s="1211"/>
      <c r="K418" s="1211"/>
      <c r="L418" s="1211"/>
      <c r="M418" s="162"/>
      <c r="N418" s="172"/>
    </row>
    <row r="419" spans="1:14" ht="5.0999999999999996" customHeight="1" x14ac:dyDescent="0.25">
      <c r="A419" s="505"/>
      <c r="B419" s="506"/>
      <c r="C419" s="506"/>
      <c r="D419" s="506"/>
      <c r="E419" s="506"/>
      <c r="F419" s="506"/>
      <c r="G419" s="506"/>
      <c r="H419" s="506"/>
      <c r="I419" s="506"/>
      <c r="J419" s="506"/>
      <c r="K419" s="506"/>
      <c r="L419" s="506"/>
      <c r="M419" s="506"/>
      <c r="N419" s="547"/>
    </row>
    <row r="420" spans="1:14" ht="15" customHeight="1" x14ac:dyDescent="0.25">
      <c r="A420" s="1216" t="s">
        <v>449</v>
      </c>
      <c r="B420" s="1217"/>
      <c r="C420" s="594"/>
      <c r="D420" s="594"/>
      <c r="E420" s="594"/>
      <c r="F420" s="594"/>
      <c r="G420" s="594"/>
      <c r="H420" s="594"/>
      <c r="I420" s="594"/>
      <c r="J420" s="594"/>
      <c r="K420" s="594"/>
      <c r="L420" s="594"/>
      <c r="M420" s="594"/>
      <c r="N420" s="14"/>
    </row>
    <row r="421" spans="1:14" s="109" customFormat="1" ht="5.0999999999999996" customHeight="1" x14ac:dyDescent="0.25">
      <c r="A421" s="505"/>
      <c r="B421" s="506"/>
      <c r="C421" s="506"/>
      <c r="D421" s="506"/>
      <c r="E421" s="506"/>
      <c r="F421" s="506"/>
      <c r="G421" s="506"/>
      <c r="H421" s="506"/>
      <c r="I421" s="506"/>
      <c r="J421" s="506"/>
      <c r="K421" s="506"/>
      <c r="L421" s="506"/>
      <c r="M421" s="506"/>
      <c r="N421" s="547"/>
    </row>
    <row r="422" spans="1:14" ht="15" customHeight="1" x14ac:dyDescent="0.25">
      <c r="A422" s="541" t="s">
        <v>369</v>
      </c>
      <c r="B422" s="548"/>
      <c r="C422" s="548"/>
      <c r="D422" s="548"/>
      <c r="E422" s="548"/>
      <c r="F422" s="548"/>
      <c r="G422" s="548"/>
      <c r="H422" s="509"/>
      <c r="I422" s="509"/>
      <c r="J422" s="345"/>
      <c r="K422" s="17"/>
      <c r="L422" s="1224"/>
      <c r="M422" s="1224"/>
      <c r="N422" s="1225"/>
    </row>
    <row r="423" spans="1:14" s="109" customFormat="1" ht="5.0999999999999996" customHeight="1" x14ac:dyDescent="0.25">
      <c r="A423" s="505"/>
      <c r="B423" s="506"/>
      <c r="C423" s="506"/>
      <c r="D423" s="506"/>
      <c r="E423" s="506"/>
      <c r="F423" s="506"/>
      <c r="G423" s="506"/>
      <c r="H423" s="506"/>
      <c r="I423" s="506"/>
      <c r="J423" s="506"/>
      <c r="K423" s="506"/>
      <c r="L423" s="506"/>
      <c r="M423" s="506"/>
      <c r="N423" s="547"/>
    </row>
    <row r="424" spans="1:14" ht="15" customHeight="1" x14ac:dyDescent="0.25">
      <c r="A424" s="541" t="s">
        <v>370</v>
      </c>
      <c r="B424" s="548"/>
      <c r="C424" s="548"/>
      <c r="D424" s="545"/>
      <c r="E424" s="545"/>
      <c r="F424" s="545"/>
      <c r="G424" s="545"/>
      <c r="H424" s="545"/>
      <c r="I424" s="545"/>
      <c r="J424" s="545"/>
      <c r="K424" s="545"/>
      <c r="L424" s="545"/>
      <c r="M424" s="545"/>
      <c r="N424" s="19"/>
    </row>
    <row r="425" spans="1:14" s="109" customFormat="1" ht="5.0999999999999996" customHeight="1" x14ac:dyDescent="0.25">
      <c r="A425" s="505"/>
      <c r="B425" s="506"/>
      <c r="C425" s="506"/>
      <c r="D425" s="506"/>
      <c r="E425" s="506"/>
      <c r="F425" s="506"/>
      <c r="G425" s="506"/>
      <c r="H425" s="506"/>
      <c r="I425" s="506"/>
      <c r="J425" s="506"/>
      <c r="K425" s="506"/>
      <c r="L425" s="506"/>
      <c r="M425" s="506"/>
      <c r="N425" s="547"/>
    </row>
    <row r="426" spans="1:14" ht="15" customHeight="1" x14ac:dyDescent="0.25">
      <c r="A426" s="541" t="s">
        <v>371</v>
      </c>
      <c r="B426" s="548"/>
      <c r="C426" s="548"/>
      <c r="D426" s="548"/>
      <c r="E426" s="548"/>
      <c r="F426" s="545"/>
      <c r="G426" s="545"/>
      <c r="H426" s="354"/>
      <c r="I426" s="354"/>
      <c r="J426" s="354"/>
      <c r="K426" s="354"/>
      <c r="L426" s="354"/>
      <c r="M426" s="354"/>
      <c r="N426" s="10"/>
    </row>
    <row r="427" spans="1:14" s="109" customFormat="1" ht="5.0999999999999996" customHeight="1" x14ac:dyDescent="0.25">
      <c r="A427" s="505"/>
      <c r="B427" s="506"/>
      <c r="C427" s="506"/>
      <c r="D427" s="506"/>
      <c r="E427" s="506"/>
      <c r="F427" s="506"/>
      <c r="G427" s="506"/>
      <c r="H427" s="506"/>
      <c r="I427" s="506"/>
      <c r="J427" s="506"/>
      <c r="K427" s="506"/>
      <c r="L427" s="506"/>
      <c r="M427" s="506"/>
      <c r="N427" s="547"/>
    </row>
    <row r="428" spans="1:14" ht="26.1" customHeight="1" x14ac:dyDescent="0.25">
      <c r="A428" s="541" t="s">
        <v>372</v>
      </c>
      <c r="B428" s="548"/>
      <c r="C428" s="548"/>
      <c r="D428" s="545"/>
      <c r="E428" s="545"/>
      <c r="F428" s="545"/>
      <c r="G428" s="545"/>
      <c r="H428" s="545"/>
      <c r="I428" s="545"/>
      <c r="J428" s="545"/>
      <c r="K428" s="545"/>
      <c r="L428" s="545"/>
      <c r="M428" s="545"/>
      <c r="N428" s="10"/>
    </row>
    <row r="429" spans="1:14" ht="5.0999999999999996" customHeight="1" x14ac:dyDescent="0.25">
      <c r="A429" s="505"/>
      <c r="B429" s="506"/>
      <c r="C429" s="506"/>
      <c r="D429" s="506"/>
      <c r="E429" s="506"/>
      <c r="F429" s="506"/>
      <c r="G429" s="506"/>
      <c r="H429" s="506"/>
      <c r="I429" s="506"/>
      <c r="J429" s="506"/>
      <c r="K429" s="506"/>
      <c r="L429" s="506"/>
      <c r="M429" s="506"/>
      <c r="N429" s="547"/>
    </row>
    <row r="430" spans="1:14" ht="27" customHeight="1" x14ac:dyDescent="0.25">
      <c r="A430" s="541" t="s">
        <v>376</v>
      </c>
      <c r="B430" s="548"/>
      <c r="C430" s="548"/>
      <c r="D430" s="548"/>
      <c r="E430" s="545"/>
      <c r="F430" s="545"/>
      <c r="G430" s="545"/>
      <c r="H430" s="545"/>
      <c r="I430" s="545"/>
      <c r="J430" s="545"/>
      <c r="K430" s="545"/>
      <c r="L430" s="545"/>
      <c r="M430" s="545"/>
      <c r="N430" s="19"/>
    </row>
    <row r="431" spans="1:14" ht="5.0999999999999996" customHeight="1" x14ac:dyDescent="0.25">
      <c r="A431" s="505"/>
      <c r="B431" s="506"/>
      <c r="C431" s="506"/>
      <c r="D431" s="506"/>
      <c r="E431" s="506"/>
      <c r="F431" s="506"/>
      <c r="G431" s="506"/>
      <c r="H431" s="506"/>
      <c r="I431" s="506"/>
      <c r="J431" s="506"/>
      <c r="K431" s="506"/>
      <c r="L431" s="506"/>
      <c r="M431" s="506"/>
      <c r="N431" s="547"/>
    </row>
    <row r="432" spans="1:14" ht="27" customHeight="1" x14ac:dyDescent="0.25">
      <c r="A432" s="353" t="s">
        <v>377</v>
      </c>
      <c r="B432" s="545"/>
      <c r="C432" s="545"/>
      <c r="D432" s="545"/>
      <c r="E432" s="545"/>
      <c r="F432" s="545"/>
      <c r="G432" s="545"/>
      <c r="H432" s="545"/>
      <c r="I432" s="545"/>
      <c r="J432" s="545"/>
      <c r="K432" s="545"/>
      <c r="L432" s="545"/>
      <c r="M432" s="545"/>
      <c r="N432" s="19"/>
    </row>
    <row r="433" spans="1:16" s="109" customFormat="1" ht="7.5" customHeight="1" x14ac:dyDescent="0.25">
      <c r="A433" s="505"/>
      <c r="B433" s="506"/>
      <c r="C433" s="506"/>
      <c r="D433" s="506"/>
      <c r="E433" s="506"/>
      <c r="F433" s="506"/>
      <c r="G433" s="506"/>
      <c r="H433" s="506"/>
      <c r="I433" s="506"/>
      <c r="J433" s="506"/>
      <c r="K433" s="506"/>
      <c r="L433" s="506"/>
      <c r="M433" s="506"/>
      <c r="N433" s="547"/>
      <c r="O433" s="92"/>
      <c r="P433" s="92"/>
    </row>
    <row r="434" spans="1:16" ht="23.1" customHeight="1" x14ac:dyDescent="0.25">
      <c r="A434" s="864" t="s">
        <v>834</v>
      </c>
      <c r="B434" s="865"/>
      <c r="C434" s="865"/>
      <c r="D434" s="865"/>
      <c r="E434" s="865"/>
      <c r="F434" s="865"/>
      <c r="G434" s="865"/>
      <c r="H434" s="865"/>
      <c r="I434" s="865"/>
      <c r="J434" s="865"/>
      <c r="K434" s="865"/>
      <c r="L434" s="865" t="s">
        <v>499</v>
      </c>
      <c r="M434" s="865"/>
      <c r="N434" s="866"/>
    </row>
    <row r="435" spans="1:16" ht="3.95" customHeight="1" x14ac:dyDescent="0.25">
      <c r="A435" s="514"/>
      <c r="B435" s="507"/>
      <c r="C435" s="507"/>
      <c r="D435" s="507"/>
      <c r="E435" s="507"/>
      <c r="F435" s="507"/>
      <c r="G435" s="507"/>
      <c r="H435" s="507"/>
      <c r="I435" s="507"/>
      <c r="J435" s="507"/>
      <c r="K435" s="507"/>
      <c r="L435" s="507"/>
      <c r="M435" s="507"/>
      <c r="N435" s="508"/>
    </row>
    <row r="436" spans="1:16" ht="15" customHeight="1" x14ac:dyDescent="0.25">
      <c r="A436" s="1278" t="s">
        <v>565</v>
      </c>
      <c r="B436" s="1279"/>
      <c r="C436" s="1279"/>
      <c r="D436" s="1279"/>
      <c r="E436" s="1279"/>
      <c r="F436" s="1279"/>
      <c r="G436" s="1279"/>
      <c r="H436" s="1279"/>
      <c r="I436" s="1279"/>
      <c r="J436" s="1279"/>
      <c r="K436" s="1279"/>
      <c r="L436" s="1279"/>
      <c r="M436" s="1279"/>
      <c r="N436" s="1280"/>
    </row>
    <row r="437" spans="1:16" ht="3.95" customHeight="1" x14ac:dyDescent="0.25">
      <c r="A437" s="514"/>
      <c r="B437" s="507"/>
      <c r="C437" s="507"/>
      <c r="D437" s="507"/>
      <c r="E437" s="507"/>
      <c r="F437" s="507"/>
      <c r="G437" s="507"/>
      <c r="H437" s="507"/>
      <c r="I437" s="507"/>
      <c r="J437" s="507"/>
      <c r="K437" s="507"/>
      <c r="L437" s="507"/>
      <c r="M437" s="507"/>
      <c r="N437" s="508"/>
    </row>
    <row r="438" spans="1:16" ht="23.25" customHeight="1" x14ac:dyDescent="0.25">
      <c r="A438" s="600" t="s">
        <v>1161</v>
      </c>
      <c r="B438" s="601"/>
      <c r="C438" s="601"/>
      <c r="D438" s="601"/>
      <c r="E438" s="381"/>
      <c r="F438" s="381"/>
      <c r="G438" s="381"/>
      <c r="H438" s="893"/>
      <c r="I438" s="893"/>
      <c r="J438" s="893"/>
      <c r="K438" s="381"/>
      <c r="L438" s="381"/>
      <c r="M438" s="381"/>
      <c r="N438" s="347"/>
    </row>
    <row r="439" spans="1:16" ht="8.25" customHeight="1" x14ac:dyDescent="0.25">
      <c r="A439" s="331"/>
      <c r="B439" s="332"/>
      <c r="C439" s="332"/>
      <c r="D439" s="332"/>
      <c r="E439" s="345"/>
      <c r="F439" s="345"/>
      <c r="G439" s="345"/>
      <c r="H439" s="351"/>
      <c r="I439" s="351"/>
      <c r="J439" s="351"/>
      <c r="K439" s="345"/>
      <c r="L439" s="345"/>
      <c r="M439" s="345"/>
      <c r="N439" s="347"/>
    </row>
    <row r="440" spans="1:16" ht="19.5" customHeight="1" x14ac:dyDescent="0.25">
      <c r="A440" s="180" t="s">
        <v>500</v>
      </c>
      <c r="B440" s="1217" t="s">
        <v>566</v>
      </c>
      <c r="C440" s="1217"/>
      <c r="D440" s="1217"/>
      <c r="E440" s="1217"/>
      <c r="F440" s="1217"/>
      <c r="G440" s="1240"/>
      <c r="H440" s="594"/>
      <c r="I440" s="594"/>
      <c r="J440" s="594"/>
      <c r="K440" s="181"/>
      <c r="L440" s="157"/>
      <c r="M440" s="157"/>
      <c r="N440" s="158"/>
    </row>
    <row r="441" spans="1:16" s="297" customFormat="1" ht="7.5" customHeight="1" x14ac:dyDescent="0.25">
      <c r="A441" s="1244"/>
      <c r="B441" s="1245"/>
      <c r="C441" s="1245"/>
      <c r="D441" s="1245"/>
      <c r="E441" s="1245"/>
      <c r="F441" s="1245"/>
      <c r="G441" s="1245"/>
      <c r="H441" s="1245"/>
      <c r="I441" s="1245"/>
      <c r="J441" s="1245"/>
      <c r="K441" s="1245"/>
      <c r="L441" s="1245"/>
      <c r="M441" s="1245"/>
      <c r="N441" s="1246"/>
    </row>
    <row r="442" spans="1:16" ht="21.75" customHeight="1" x14ac:dyDescent="0.25">
      <c r="A442" s="1281" t="s">
        <v>567</v>
      </c>
      <c r="B442" s="1282"/>
      <c r="C442" s="1282"/>
      <c r="D442" s="1282"/>
      <c r="E442" s="358"/>
      <c r="F442" s="1283"/>
      <c r="G442" s="1283"/>
      <c r="H442" s="184"/>
      <c r="I442" s="184"/>
      <c r="J442" s="184"/>
      <c r="K442" s="184"/>
      <c r="L442" s="184"/>
      <c r="M442" s="184"/>
      <c r="N442" s="495"/>
    </row>
    <row r="443" spans="1:16" ht="7.5" customHeight="1" x14ac:dyDescent="0.25">
      <c r="A443" s="398"/>
      <c r="B443" s="399"/>
      <c r="C443" s="399"/>
      <c r="D443" s="399"/>
      <c r="E443" s="184"/>
      <c r="F443" s="184"/>
      <c r="G443" s="184"/>
      <c r="H443" s="184"/>
      <c r="I443" s="184"/>
      <c r="J443" s="184"/>
      <c r="K443" s="184"/>
      <c r="L443" s="184"/>
      <c r="M443" s="184"/>
      <c r="N443" s="495"/>
    </row>
    <row r="444" spans="1:16" ht="22.5" customHeight="1" x14ac:dyDescent="0.25">
      <c r="A444" s="1281" t="s">
        <v>568</v>
      </c>
      <c r="B444" s="1282"/>
      <c r="C444" s="1282"/>
      <c r="D444" s="1282"/>
      <c r="E444" s="358"/>
      <c r="F444" s="640"/>
      <c r="G444" s="640"/>
      <c r="H444" s="96"/>
      <c r="I444" s="96"/>
      <c r="J444" s="1285" t="s">
        <v>120</v>
      </c>
      <c r="K444" s="1285"/>
      <c r="L444" s="640"/>
      <c r="M444" s="640"/>
      <c r="N444" s="99"/>
    </row>
    <row r="445" spans="1:16" ht="5.0999999999999996" customHeight="1" x14ac:dyDescent="0.25">
      <c r="A445" s="505"/>
      <c r="B445" s="506"/>
      <c r="C445" s="506"/>
      <c r="D445" s="506"/>
      <c r="E445" s="506"/>
      <c r="F445" s="506"/>
      <c r="G445" s="506"/>
      <c r="H445" s="506"/>
      <c r="I445" s="506"/>
      <c r="J445" s="506"/>
      <c r="K445" s="506"/>
      <c r="L445" s="506"/>
      <c r="M445" s="506"/>
      <c r="N445" s="547"/>
    </row>
    <row r="446" spans="1:16" ht="21" customHeight="1" x14ac:dyDescent="0.25">
      <c r="A446" s="541" t="s">
        <v>569</v>
      </c>
      <c r="B446" s="548"/>
      <c r="C446" s="354"/>
      <c r="D446" s="506" t="s">
        <v>570</v>
      </c>
      <c r="E446" s="766"/>
      <c r="F446" s="155"/>
      <c r="G446" s="354"/>
      <c r="H446" s="354" t="s">
        <v>14</v>
      </c>
      <c r="I446" s="155"/>
      <c r="J446" s="965"/>
      <c r="K446" s="752"/>
      <c r="L446" s="752"/>
      <c r="M446" s="415"/>
      <c r="N446" s="347"/>
    </row>
    <row r="447" spans="1:16" ht="5.0999999999999996" customHeight="1" x14ac:dyDescent="0.25">
      <c r="A447" s="505"/>
      <c r="B447" s="506"/>
      <c r="C447" s="506"/>
      <c r="D447" s="506"/>
      <c r="E447" s="506"/>
      <c r="F447" s="506"/>
      <c r="G447" s="506"/>
      <c r="H447" s="506"/>
      <c r="I447" s="506"/>
      <c r="J447" s="506"/>
      <c r="K447" s="506"/>
      <c r="L447" s="506"/>
      <c r="M447" s="506"/>
      <c r="N447" s="547"/>
    </row>
    <row r="448" spans="1:16" ht="23.25" customHeight="1" x14ac:dyDescent="0.25">
      <c r="A448" s="541" t="s">
        <v>571</v>
      </c>
      <c r="B448" s="548"/>
      <c r="C448" s="354"/>
      <c r="D448" s="506" t="s">
        <v>570</v>
      </c>
      <c r="E448" s="766"/>
      <c r="F448" s="155"/>
      <c r="G448" s="354"/>
      <c r="H448" s="354" t="s">
        <v>14</v>
      </c>
      <c r="I448" s="155"/>
      <c r="J448" s="182"/>
      <c r="K448" s="506"/>
      <c r="L448" s="506"/>
      <c r="M448" s="352"/>
      <c r="N448" s="347"/>
    </row>
    <row r="449" spans="1:14" s="109" customFormat="1" ht="7.5" customHeight="1" x14ac:dyDescent="0.25">
      <c r="A449" s="331"/>
      <c r="B449" s="332"/>
      <c r="C449" s="354"/>
      <c r="D449" s="345"/>
      <c r="E449" s="345"/>
      <c r="F449" s="17"/>
      <c r="G449" s="354"/>
      <c r="H449" s="354"/>
      <c r="I449" s="17"/>
      <c r="J449" s="182"/>
      <c r="K449" s="345"/>
      <c r="L449" s="345"/>
      <c r="M449" s="352"/>
      <c r="N449" s="347"/>
    </row>
    <row r="450" spans="1:14" ht="26.25" customHeight="1" x14ac:dyDescent="0.25">
      <c r="A450" s="638" t="s">
        <v>572</v>
      </c>
      <c r="B450" s="639"/>
      <c r="C450" s="639"/>
      <c r="D450" s="654" t="s">
        <v>573</v>
      </c>
      <c r="E450" s="662"/>
      <c r="F450" s="94"/>
      <c r="G450" s="1284" t="s">
        <v>574</v>
      </c>
      <c r="H450" s="690"/>
      <c r="I450" s="407"/>
      <c r="J450" s="1284" t="s">
        <v>575</v>
      </c>
      <c r="K450" s="690"/>
      <c r="L450" s="690"/>
      <c r="M450" s="407"/>
      <c r="N450" s="173"/>
    </row>
    <row r="451" spans="1:14" ht="5.0999999999999996" customHeight="1" x14ac:dyDescent="0.25">
      <c r="A451" s="653"/>
      <c r="B451" s="654"/>
      <c r="C451" s="654"/>
      <c r="D451" s="654"/>
      <c r="E451" s="654"/>
      <c r="F451" s="654"/>
      <c r="G451" s="654"/>
      <c r="H451" s="654"/>
      <c r="I451" s="654"/>
      <c r="J451" s="654"/>
      <c r="K451" s="654"/>
      <c r="L451" s="654"/>
      <c r="M451" s="654"/>
      <c r="N451" s="659"/>
    </row>
    <row r="452" spans="1:14" ht="21.75" customHeight="1" x14ac:dyDescent="0.25">
      <c r="A452" s="638" t="s">
        <v>576</v>
      </c>
      <c r="B452" s="639"/>
      <c r="C452" s="639"/>
      <c r="D452" s="654" t="s">
        <v>577</v>
      </c>
      <c r="E452" s="662"/>
      <c r="F452" s="94"/>
      <c r="G452" s="1284" t="s">
        <v>578</v>
      </c>
      <c r="H452" s="690"/>
      <c r="I452" s="407"/>
      <c r="J452" s="1284" t="s">
        <v>579</v>
      </c>
      <c r="K452" s="690"/>
      <c r="L452" s="690"/>
      <c r="M452" s="407"/>
      <c r="N452" s="173"/>
    </row>
    <row r="453" spans="1:14" ht="5.0999999999999996" customHeight="1" x14ac:dyDescent="0.25">
      <c r="A453" s="653"/>
      <c r="B453" s="654"/>
      <c r="C453" s="654"/>
      <c r="D453" s="654"/>
      <c r="E453" s="654"/>
      <c r="F453" s="654"/>
      <c r="G453" s="654"/>
      <c r="H453" s="654"/>
      <c r="I453" s="654"/>
      <c r="J453" s="654"/>
      <c r="K453" s="654"/>
      <c r="L453" s="654"/>
      <c r="M453" s="654"/>
      <c r="N453" s="659"/>
    </row>
    <row r="454" spans="1:14" ht="24.75" customHeight="1" x14ac:dyDescent="0.25">
      <c r="A454" s="638" t="s">
        <v>580</v>
      </c>
      <c r="B454" s="639"/>
      <c r="C454" s="639"/>
      <c r="D454" s="654" t="s">
        <v>581</v>
      </c>
      <c r="E454" s="662"/>
      <c r="F454" s="94"/>
      <c r="G454" s="1284" t="s">
        <v>582</v>
      </c>
      <c r="H454" s="690"/>
      <c r="I454" s="407"/>
      <c r="J454" s="1284" t="s">
        <v>583</v>
      </c>
      <c r="K454" s="690"/>
      <c r="L454" s="690"/>
      <c r="M454" s="407"/>
      <c r="N454" s="173"/>
    </row>
    <row r="455" spans="1:14" ht="5.25" customHeight="1" x14ac:dyDescent="0.25">
      <c r="A455" s="331"/>
      <c r="B455" s="332"/>
      <c r="C455" s="354"/>
      <c r="D455" s="345"/>
      <c r="E455" s="345"/>
      <c r="F455" s="17"/>
      <c r="G455" s="354"/>
      <c r="H455" s="354"/>
      <c r="I455" s="17"/>
      <c r="J455" s="182"/>
      <c r="K455" s="345"/>
      <c r="L455" s="345"/>
      <c r="M455" s="352"/>
      <c r="N455" s="347"/>
    </row>
    <row r="456" spans="1:14" ht="20.25" customHeight="1" x14ac:dyDescent="0.25">
      <c r="A456" s="541" t="s">
        <v>584</v>
      </c>
      <c r="B456" s="548"/>
      <c r="C456" s="354"/>
      <c r="D456" s="506" t="s">
        <v>570</v>
      </c>
      <c r="E456" s="766"/>
      <c r="F456" s="155"/>
      <c r="G456" s="824" t="s">
        <v>14</v>
      </c>
      <c r="H456" s="766"/>
      <c r="I456" s="155"/>
      <c r="J456" s="182"/>
      <c r="K456" s="506"/>
      <c r="L456" s="506"/>
      <c r="M456" s="352"/>
      <c r="N456" s="347"/>
    </row>
    <row r="457" spans="1:14" ht="8.25" customHeight="1" x14ac:dyDescent="0.25">
      <c r="A457" s="505"/>
      <c r="B457" s="506"/>
      <c r="C457" s="506"/>
      <c r="D457" s="506"/>
      <c r="E457" s="506"/>
      <c r="F457" s="506"/>
      <c r="G457" s="506"/>
      <c r="H457" s="506"/>
      <c r="I457" s="506"/>
      <c r="J457" s="506"/>
      <c r="K457" s="506"/>
      <c r="L457" s="506"/>
      <c r="M457" s="506"/>
      <c r="N457" s="547"/>
    </row>
    <row r="458" spans="1:14" ht="21" customHeight="1" x14ac:dyDescent="0.25">
      <c r="A458" s="541" t="s">
        <v>585</v>
      </c>
      <c r="B458" s="548"/>
      <c r="C458" s="542"/>
      <c r="D458" s="553"/>
      <c r="E458" s="555"/>
      <c r="F458" s="354"/>
      <c r="G458" s="506" t="s">
        <v>586</v>
      </c>
      <c r="H458" s="506"/>
      <c r="I458" s="506"/>
      <c r="J458" s="506"/>
      <c r="K458" s="766"/>
      <c r="L458" s="553"/>
      <c r="M458" s="555"/>
      <c r="N458" s="347"/>
    </row>
    <row r="459" spans="1:14" ht="5.0999999999999996" customHeight="1" x14ac:dyDescent="0.25">
      <c r="A459" s="505"/>
      <c r="B459" s="506"/>
      <c r="C459" s="506"/>
      <c r="D459" s="506"/>
      <c r="E459" s="506"/>
      <c r="F459" s="506"/>
      <c r="G459" s="506"/>
      <c r="H459" s="506"/>
      <c r="I459" s="506"/>
      <c r="J459" s="506"/>
      <c r="K459" s="506"/>
      <c r="L459" s="506"/>
      <c r="M459" s="506"/>
      <c r="N459" s="547"/>
    </row>
    <row r="460" spans="1:14" ht="22.5" customHeight="1" x14ac:dyDescent="0.25">
      <c r="A460" s="541" t="s">
        <v>587</v>
      </c>
      <c r="B460" s="548"/>
      <c r="C460" s="548"/>
      <c r="D460" s="506" t="s">
        <v>588</v>
      </c>
      <c r="E460" s="506"/>
      <c r="F460" s="545"/>
      <c r="G460" s="545"/>
      <c r="H460" s="354"/>
      <c r="I460" s="506" t="s">
        <v>589</v>
      </c>
      <c r="J460" s="506"/>
      <c r="K460" s="545"/>
      <c r="L460" s="545"/>
      <c r="M460" s="506"/>
      <c r="N460" s="547"/>
    </row>
    <row r="461" spans="1:14" ht="5.0999999999999996" customHeight="1" x14ac:dyDescent="0.25">
      <c r="A461" s="505"/>
      <c r="B461" s="506"/>
      <c r="C461" s="506"/>
      <c r="D461" s="506"/>
      <c r="E461" s="506"/>
      <c r="F461" s="506"/>
      <c r="G461" s="506"/>
      <c r="H461" s="506"/>
      <c r="I461" s="506"/>
      <c r="J461" s="506"/>
      <c r="K461" s="506"/>
      <c r="L461" s="506"/>
      <c r="M461" s="506"/>
      <c r="N461" s="547"/>
    </row>
    <row r="462" spans="1:14" ht="21" customHeight="1" x14ac:dyDescent="0.25">
      <c r="A462" s="541" t="s">
        <v>590</v>
      </c>
      <c r="B462" s="548"/>
      <c r="C462" s="548"/>
      <c r="D462" s="506" t="s">
        <v>588</v>
      </c>
      <c r="E462" s="506"/>
      <c r="F462" s="545"/>
      <c r="G462" s="545"/>
      <c r="H462" s="354"/>
      <c r="I462" s="506" t="s">
        <v>589</v>
      </c>
      <c r="J462" s="506"/>
      <c r="K462" s="545"/>
      <c r="L462" s="545"/>
      <c r="M462" s="506"/>
      <c r="N462" s="547"/>
    </row>
    <row r="463" spans="1:14" ht="5.0999999999999996" customHeight="1" x14ac:dyDescent="0.25">
      <c r="A463" s="505"/>
      <c r="B463" s="506"/>
      <c r="C463" s="506"/>
      <c r="D463" s="506"/>
      <c r="E463" s="506"/>
      <c r="F463" s="506"/>
      <c r="G463" s="506"/>
      <c r="H463" s="506"/>
      <c r="I463" s="506"/>
      <c r="J463" s="506"/>
      <c r="K463" s="506"/>
      <c r="L463" s="506"/>
      <c r="M463" s="506"/>
      <c r="N463" s="547"/>
    </row>
    <row r="464" spans="1:14" ht="15" customHeight="1" x14ac:dyDescent="0.25">
      <c r="A464" s="541" t="s">
        <v>591</v>
      </c>
      <c r="B464" s="548"/>
      <c r="C464" s="548"/>
      <c r="D464" s="545"/>
      <c r="E464" s="545"/>
      <c r="F464" s="354"/>
      <c r="G464" s="506" t="s">
        <v>592</v>
      </c>
      <c r="H464" s="506"/>
      <c r="I464" s="506"/>
      <c r="J464" s="506"/>
      <c r="K464" s="766"/>
      <c r="L464" s="545"/>
      <c r="M464" s="545"/>
      <c r="N464" s="347"/>
    </row>
    <row r="465" spans="1:16" ht="5.0999999999999996" customHeight="1" x14ac:dyDescent="0.25">
      <c r="A465" s="505"/>
      <c r="B465" s="506"/>
      <c r="C465" s="506"/>
      <c r="D465" s="506"/>
      <c r="E465" s="506"/>
      <c r="F465" s="506"/>
      <c r="G465" s="506"/>
      <c r="H465" s="506"/>
      <c r="I465" s="506"/>
      <c r="J465" s="506"/>
      <c r="K465" s="506"/>
      <c r="L465" s="506"/>
      <c r="M465" s="506"/>
      <c r="N465" s="547"/>
    </row>
    <row r="466" spans="1:16" ht="15" customHeight="1" x14ac:dyDescent="0.25">
      <c r="A466" s="541" t="s">
        <v>593</v>
      </c>
      <c r="B466" s="548"/>
      <c r="C466" s="548"/>
      <c r="D466" s="548"/>
      <c r="E466" s="548"/>
      <c r="F466" s="506" t="s">
        <v>588</v>
      </c>
      <c r="G466" s="506"/>
      <c r="H466" s="545"/>
      <c r="I466" s="545"/>
      <c r="J466" s="506" t="s">
        <v>589</v>
      </c>
      <c r="K466" s="766"/>
      <c r="L466" s="553"/>
      <c r="M466" s="555"/>
      <c r="N466" s="10"/>
    </row>
    <row r="467" spans="1:16" ht="5.0999999999999996" customHeight="1" x14ac:dyDescent="0.25">
      <c r="A467" s="505"/>
      <c r="B467" s="506"/>
      <c r="C467" s="506"/>
      <c r="D467" s="506"/>
      <c r="E467" s="506"/>
      <c r="F467" s="506"/>
      <c r="G467" s="506"/>
      <c r="H467" s="506"/>
      <c r="I467" s="506"/>
      <c r="J467" s="506"/>
      <c r="K467" s="506"/>
      <c r="L467" s="506"/>
      <c r="M467" s="506"/>
      <c r="N467" s="547"/>
    </row>
    <row r="468" spans="1:16" ht="15" customHeight="1" x14ac:dyDescent="0.25">
      <c r="A468" s="541" t="s">
        <v>594</v>
      </c>
      <c r="B468" s="548"/>
      <c r="C468" s="548"/>
      <c r="D468" s="548"/>
      <c r="E468" s="548"/>
      <c r="F468" s="548"/>
      <c r="G468" s="548"/>
      <c r="H468" s="506"/>
      <c r="I468" s="506"/>
      <c r="J468" s="506" t="s">
        <v>588</v>
      </c>
      <c r="K468" s="766"/>
      <c r="L468" s="553"/>
      <c r="M468" s="555"/>
      <c r="N468" s="10"/>
    </row>
    <row r="469" spans="1:16" ht="5.0999999999999996" customHeight="1" x14ac:dyDescent="0.25">
      <c r="A469" s="505"/>
      <c r="B469" s="506"/>
      <c r="C469" s="506"/>
      <c r="D469" s="506"/>
      <c r="E469" s="506"/>
      <c r="F469" s="506"/>
      <c r="G469" s="506"/>
      <c r="H469" s="506"/>
      <c r="I469" s="506"/>
      <c r="J469" s="506"/>
      <c r="K469" s="506"/>
      <c r="L469" s="506"/>
      <c r="M469" s="506"/>
      <c r="N469" s="547"/>
    </row>
    <row r="470" spans="1:16" ht="17.25" customHeight="1" x14ac:dyDescent="0.25">
      <c r="A470" s="541" t="s">
        <v>595</v>
      </c>
      <c r="B470" s="548"/>
      <c r="C470" s="548"/>
      <c r="D470" s="548"/>
      <c r="E470" s="548"/>
      <c r="F470" s="548"/>
      <c r="G470" s="548"/>
      <c r="H470" s="548"/>
      <c r="I470" s="548"/>
      <c r="J470" s="345"/>
      <c r="K470" s="352"/>
      <c r="L470" s="509"/>
      <c r="M470" s="509"/>
      <c r="N470" s="158"/>
    </row>
    <row r="471" spans="1:16" ht="5.0999999999999996" customHeight="1" x14ac:dyDescent="0.25">
      <c r="A471" s="505"/>
      <c r="B471" s="506"/>
      <c r="C471" s="506"/>
      <c r="D471" s="506"/>
      <c r="E471" s="506"/>
      <c r="F471" s="506"/>
      <c r="G471" s="506"/>
      <c r="H471" s="506"/>
      <c r="I471" s="506"/>
      <c r="J471" s="506"/>
      <c r="K471" s="506"/>
      <c r="L471" s="506"/>
      <c r="M471" s="506"/>
      <c r="N471" s="547"/>
    </row>
    <row r="472" spans="1:16" ht="19.5" customHeight="1" x14ac:dyDescent="0.25">
      <c r="A472" s="541" t="s">
        <v>840</v>
      </c>
      <c r="B472" s="548"/>
      <c r="C472" s="548"/>
      <c r="D472" s="548"/>
      <c r="E472" s="542"/>
      <c r="F472" s="553"/>
      <c r="G472" s="554"/>
      <c r="H472" s="554"/>
      <c r="I472" s="554"/>
      <c r="J472" s="554"/>
      <c r="K472" s="554"/>
      <c r="L472" s="554"/>
      <c r="M472" s="555"/>
      <c r="N472" s="158"/>
    </row>
    <row r="473" spans="1:16" ht="5.0999999999999996" customHeight="1" x14ac:dyDescent="0.25">
      <c r="A473" s="505"/>
      <c r="B473" s="506"/>
      <c r="C473" s="506"/>
      <c r="D473" s="506"/>
      <c r="E473" s="506"/>
      <c r="F473" s="506"/>
      <c r="G473" s="506"/>
      <c r="H473" s="506"/>
      <c r="I473" s="506"/>
      <c r="J473" s="506"/>
      <c r="K473" s="506"/>
      <c r="L473" s="506"/>
      <c r="M473" s="506"/>
      <c r="N473" s="547"/>
    </row>
    <row r="474" spans="1:16" ht="18.75" customHeight="1" x14ac:dyDescent="0.25">
      <c r="A474" s="541" t="s">
        <v>596</v>
      </c>
      <c r="B474" s="548"/>
      <c r="C474" s="548"/>
      <c r="D474" s="548"/>
      <c r="E474" s="542"/>
      <c r="F474" s="553"/>
      <c r="G474" s="554"/>
      <c r="H474" s="554"/>
      <c r="I474" s="554"/>
      <c r="J474" s="554"/>
      <c r="K474" s="554"/>
      <c r="L474" s="554"/>
      <c r="M474" s="555"/>
      <c r="N474" s="158"/>
    </row>
    <row r="475" spans="1:16" ht="5.0999999999999996" customHeight="1" x14ac:dyDescent="0.25">
      <c r="A475" s="505"/>
      <c r="B475" s="506"/>
      <c r="C475" s="506"/>
      <c r="D475" s="506"/>
      <c r="E475" s="506"/>
      <c r="F475" s="506"/>
      <c r="G475" s="506"/>
      <c r="H475" s="506"/>
      <c r="I475" s="506"/>
      <c r="J475" s="506"/>
      <c r="K475" s="506"/>
      <c r="L475" s="506"/>
      <c r="M475" s="506"/>
      <c r="N475" s="547"/>
    </row>
    <row r="476" spans="1:16" ht="18.75" customHeight="1" x14ac:dyDescent="0.25">
      <c r="A476" s="541" t="s">
        <v>597</v>
      </c>
      <c r="B476" s="548"/>
      <c r="C476" s="548"/>
      <c r="D476" s="548"/>
      <c r="E476" s="542"/>
      <c r="F476" s="545"/>
      <c r="G476" s="545"/>
      <c r="H476" s="545"/>
      <c r="I476" s="354"/>
      <c r="J476" s="506"/>
      <c r="K476" s="506"/>
      <c r="L476" s="506"/>
      <c r="M476" s="506"/>
      <c r="N476" s="547"/>
    </row>
    <row r="477" spans="1:16" ht="5.0999999999999996" customHeight="1" x14ac:dyDescent="0.25">
      <c r="A477" s="505"/>
      <c r="B477" s="506"/>
      <c r="C477" s="506"/>
      <c r="D477" s="506"/>
      <c r="E477" s="506"/>
      <c r="F477" s="506"/>
      <c r="G477" s="506"/>
      <c r="H477" s="506"/>
      <c r="I477" s="506"/>
      <c r="J477" s="506"/>
      <c r="K477" s="506"/>
      <c r="L477" s="506"/>
      <c r="M477" s="506"/>
      <c r="N477" s="547"/>
    </row>
    <row r="478" spans="1:16" ht="20.25" customHeight="1" x14ac:dyDescent="0.25">
      <c r="A478" s="541" t="s">
        <v>598</v>
      </c>
      <c r="B478" s="548"/>
      <c r="C478" s="548"/>
      <c r="D478" s="548"/>
      <c r="E478" s="542"/>
      <c r="F478" s="545"/>
      <c r="G478" s="545"/>
      <c r="H478" s="545"/>
      <c r="I478" s="354"/>
      <c r="J478" s="506"/>
      <c r="K478" s="506"/>
      <c r="L478" s="506"/>
      <c r="M478" s="506"/>
      <c r="N478" s="547"/>
    </row>
    <row r="479" spans="1:16" s="159" customFormat="1" ht="5.0999999999999996" customHeight="1" x14ac:dyDescent="0.25">
      <c r="A479" s="505"/>
      <c r="B479" s="506"/>
      <c r="C479" s="506"/>
      <c r="D479" s="506"/>
      <c r="E479" s="506"/>
      <c r="F479" s="506"/>
      <c r="G479" s="506"/>
      <c r="H479" s="506"/>
      <c r="I479" s="506"/>
      <c r="J479" s="506"/>
      <c r="K479" s="506"/>
      <c r="L479" s="506"/>
      <c r="M479" s="506"/>
      <c r="N479" s="547"/>
      <c r="O479" s="92"/>
      <c r="P479" s="92"/>
    </row>
    <row r="480" spans="1:16" ht="17.25" customHeight="1" x14ac:dyDescent="0.25">
      <c r="A480" s="541" t="s">
        <v>599</v>
      </c>
      <c r="B480" s="548"/>
      <c r="C480" s="548"/>
      <c r="D480" s="548"/>
      <c r="E480" s="548"/>
      <c r="F480" s="509"/>
      <c r="G480" s="509"/>
      <c r="H480" s="509"/>
      <c r="I480" s="354"/>
      <c r="J480" s="345"/>
      <c r="K480" s="352"/>
      <c r="L480" s="288"/>
      <c r="M480" s="288"/>
      <c r="N480" s="158"/>
    </row>
    <row r="481" spans="1:14" ht="5.0999999999999996" customHeight="1" x14ac:dyDescent="0.25">
      <c r="A481" s="505"/>
      <c r="B481" s="506"/>
      <c r="C481" s="506"/>
      <c r="D481" s="506"/>
      <c r="E481" s="506"/>
      <c r="F481" s="506"/>
      <c r="G481" s="506"/>
      <c r="H481" s="506"/>
      <c r="I481" s="506"/>
      <c r="J481" s="506"/>
      <c r="K481" s="506"/>
      <c r="L481" s="506"/>
      <c r="M481" s="506"/>
      <c r="N481" s="547"/>
    </row>
    <row r="482" spans="1:14" ht="20.25" customHeight="1" x14ac:dyDescent="0.25">
      <c r="A482" s="541" t="s">
        <v>600</v>
      </c>
      <c r="B482" s="548"/>
      <c r="C482" s="548"/>
      <c r="D482" s="548"/>
      <c r="E482" s="542"/>
      <c r="F482" s="545"/>
      <c r="G482" s="545"/>
      <c r="H482" s="545"/>
      <c r="I482" s="354"/>
      <c r="J482" s="506"/>
      <c r="K482" s="506"/>
      <c r="L482" s="506"/>
      <c r="M482" s="506"/>
      <c r="N482" s="547"/>
    </row>
    <row r="483" spans="1:14" ht="7.5" customHeight="1" x14ac:dyDescent="0.25">
      <c r="A483" s="331"/>
      <c r="B483" s="332"/>
      <c r="C483" s="332"/>
      <c r="D483" s="332"/>
      <c r="E483" s="332"/>
      <c r="F483" s="352"/>
      <c r="G483" s="352"/>
      <c r="H483" s="352"/>
      <c r="I483" s="354"/>
      <c r="J483" s="345"/>
      <c r="K483" s="345"/>
      <c r="L483" s="345"/>
      <c r="M483" s="345"/>
      <c r="N483" s="347"/>
    </row>
    <row r="484" spans="1:14" ht="20.25" customHeight="1" x14ac:dyDescent="0.25">
      <c r="A484" s="864" t="s">
        <v>835</v>
      </c>
      <c r="B484" s="865"/>
      <c r="C484" s="865"/>
      <c r="D484" s="865"/>
      <c r="E484" s="865"/>
      <c r="F484" s="865"/>
      <c r="G484" s="865"/>
      <c r="H484" s="865"/>
      <c r="I484" s="865"/>
      <c r="J484" s="865"/>
      <c r="K484" s="865"/>
      <c r="L484" s="865"/>
      <c r="M484" s="865"/>
      <c r="N484" s="866"/>
    </row>
    <row r="485" spans="1:14" ht="8.25" customHeight="1" x14ac:dyDescent="0.25">
      <c r="A485" s="331"/>
      <c r="B485" s="332"/>
      <c r="C485" s="332"/>
      <c r="D485" s="332"/>
      <c r="E485" s="332"/>
      <c r="F485" s="352"/>
      <c r="G485" s="352"/>
      <c r="H485" s="352"/>
      <c r="I485" s="354"/>
      <c r="J485" s="345"/>
      <c r="K485" s="345"/>
      <c r="L485" s="345"/>
      <c r="M485" s="345"/>
      <c r="N485" s="347"/>
    </row>
    <row r="486" spans="1:14" ht="20.25" customHeight="1" x14ac:dyDescent="0.25">
      <c r="A486" s="541" t="s">
        <v>604</v>
      </c>
      <c r="B486" s="548"/>
      <c r="C486" s="548"/>
      <c r="D486" s="548"/>
      <c r="E486" s="548"/>
      <c r="F486" s="548"/>
      <c r="G486" s="344"/>
      <c r="H486" s="352" t="s">
        <v>144</v>
      </c>
      <c r="I486" s="509"/>
      <c r="J486" s="509"/>
      <c r="K486" s="509"/>
      <c r="L486" s="509"/>
      <c r="M486" s="509"/>
      <c r="N486" s="568"/>
    </row>
    <row r="487" spans="1:14" ht="9" customHeight="1" x14ac:dyDescent="0.25">
      <c r="A487" s="331"/>
      <c r="B487" s="332"/>
      <c r="C487" s="332"/>
      <c r="D487" s="332"/>
      <c r="E487" s="332"/>
      <c r="F487" s="352"/>
      <c r="G487" s="352"/>
      <c r="H487" s="352"/>
      <c r="I487" s="354"/>
      <c r="J487" s="345"/>
      <c r="K487" s="345"/>
      <c r="L487" s="345"/>
      <c r="M487" s="345"/>
      <c r="N487" s="347"/>
    </row>
    <row r="488" spans="1:14" ht="21.75" customHeight="1" x14ac:dyDescent="0.25">
      <c r="A488" s="541" t="s">
        <v>780</v>
      </c>
      <c r="B488" s="548"/>
      <c r="C488" s="548"/>
      <c r="D488" s="548"/>
      <c r="E488" s="548"/>
      <c r="F488" s="548"/>
      <c r="G488" s="344"/>
      <c r="H488" s="352" t="s">
        <v>144</v>
      </c>
      <c r="I488" s="509"/>
      <c r="J488" s="509"/>
      <c r="K488" s="509"/>
      <c r="L488" s="509"/>
      <c r="M488" s="509"/>
      <c r="N488" s="568"/>
    </row>
    <row r="489" spans="1:14" ht="20.25" customHeight="1" x14ac:dyDescent="0.25">
      <c r="A489" s="541"/>
      <c r="B489" s="548"/>
      <c r="C489" s="548"/>
      <c r="D489" s="548"/>
      <c r="E489" s="548"/>
      <c r="F489" s="548"/>
      <c r="G489" s="352"/>
      <c r="H489" s="352"/>
      <c r="I489" s="354"/>
      <c r="J489" s="345"/>
      <c r="K489" s="345"/>
      <c r="L489" s="345"/>
      <c r="M489" s="345"/>
      <c r="N489" s="347"/>
    </row>
    <row r="490" spans="1:14" ht="6" customHeight="1" x14ac:dyDescent="0.25">
      <c r="A490" s="331"/>
      <c r="B490" s="332"/>
      <c r="C490" s="332"/>
      <c r="D490" s="332"/>
      <c r="E490" s="332"/>
      <c r="F490" s="352"/>
      <c r="G490" s="352"/>
      <c r="H490" s="352"/>
      <c r="I490" s="354"/>
      <c r="J490" s="345"/>
      <c r="K490" s="345"/>
      <c r="L490" s="345"/>
      <c r="M490" s="345"/>
      <c r="N490" s="347"/>
    </row>
    <row r="491" spans="1:14" ht="20.25" customHeight="1" x14ac:dyDescent="0.25">
      <c r="A491" s="520" t="s">
        <v>781</v>
      </c>
      <c r="B491" s="521"/>
      <c r="C491" s="521"/>
      <c r="D491" s="521"/>
      <c r="E491" s="521"/>
      <c r="F491" s="521"/>
      <c r="G491" s="344"/>
      <c r="H491" s="352" t="s">
        <v>144</v>
      </c>
      <c r="I491" s="509"/>
      <c r="J491" s="509"/>
      <c r="K491" s="509"/>
      <c r="L491" s="509"/>
      <c r="M491" s="509"/>
      <c r="N491" s="568"/>
    </row>
    <row r="492" spans="1:14" ht="6.75" customHeight="1" x14ac:dyDescent="0.25">
      <c r="A492" s="520"/>
      <c r="B492" s="521"/>
      <c r="C492" s="521"/>
      <c r="D492" s="521"/>
      <c r="E492" s="521"/>
      <c r="F492" s="521"/>
      <c r="G492" s="352"/>
      <c r="H492" s="352"/>
      <c r="I492" s="354"/>
      <c r="J492" s="345"/>
      <c r="K492" s="345"/>
      <c r="L492" s="345"/>
      <c r="M492" s="345"/>
      <c r="N492" s="347"/>
    </row>
    <row r="493" spans="1:14" ht="7.5" customHeight="1" x14ac:dyDescent="0.25">
      <c r="A493" s="331"/>
      <c r="B493" s="332"/>
      <c r="C493" s="332"/>
      <c r="D493" s="332"/>
      <c r="E493" s="332"/>
      <c r="F493" s="352"/>
      <c r="G493" s="352"/>
      <c r="H493" s="352"/>
      <c r="I493" s="354"/>
      <c r="J493" s="345"/>
      <c r="K493" s="345"/>
      <c r="L493" s="345"/>
      <c r="M493" s="345"/>
      <c r="N493" s="347"/>
    </row>
    <row r="494" spans="1:14" ht="22.5" customHeight="1" x14ac:dyDescent="0.25">
      <c r="A494" s="520" t="s">
        <v>782</v>
      </c>
      <c r="B494" s="521"/>
      <c r="C494" s="521"/>
      <c r="D494" s="521"/>
      <c r="E494" s="521"/>
      <c r="F494" s="521"/>
      <c r="G494" s="344"/>
      <c r="H494" s="352" t="s">
        <v>144</v>
      </c>
      <c r="I494" s="509"/>
      <c r="J494" s="509"/>
      <c r="K494" s="509"/>
      <c r="L494" s="509"/>
      <c r="M494" s="509"/>
      <c r="N494" s="568"/>
    </row>
    <row r="495" spans="1:14" ht="9.75" customHeight="1" x14ac:dyDescent="0.25">
      <c r="A495" s="520"/>
      <c r="B495" s="521"/>
      <c r="C495" s="521"/>
      <c r="D495" s="521"/>
      <c r="E495" s="521"/>
      <c r="F495" s="521"/>
      <c r="G495" s="352"/>
      <c r="H495" s="352"/>
      <c r="I495" s="354"/>
      <c r="J495" s="345"/>
      <c r="K495" s="345"/>
      <c r="L495" s="345"/>
      <c r="M495" s="345"/>
      <c r="N495" s="347"/>
    </row>
    <row r="496" spans="1:14" ht="22.5" customHeight="1" x14ac:dyDescent="0.25">
      <c r="A496" s="520" t="s">
        <v>787</v>
      </c>
      <c r="B496" s="521"/>
      <c r="C496" s="521"/>
      <c r="D496" s="521"/>
      <c r="E496" s="521"/>
      <c r="F496" s="521"/>
      <c r="G496" s="344"/>
      <c r="H496" s="352" t="s">
        <v>144</v>
      </c>
      <c r="I496" s="509"/>
      <c r="J496" s="509"/>
      <c r="K496" s="509"/>
      <c r="L496" s="509"/>
      <c r="M496" s="509"/>
      <c r="N496" s="568"/>
    </row>
    <row r="497" spans="1:14" ht="11.25" customHeight="1" x14ac:dyDescent="0.25">
      <c r="A497" s="356"/>
      <c r="B497" s="357"/>
      <c r="C497" s="357"/>
      <c r="D497" s="357"/>
      <c r="E497" s="357"/>
      <c r="F497" s="357"/>
      <c r="G497" s="352"/>
      <c r="H497" s="352"/>
      <c r="I497" s="354"/>
      <c r="J497" s="345"/>
      <c r="K497" s="345"/>
      <c r="L497" s="345"/>
      <c r="M497" s="345"/>
      <c r="N497" s="347"/>
    </row>
    <row r="498" spans="1:14" ht="22.5" customHeight="1" x14ac:dyDescent="0.25">
      <c r="A498" s="520" t="s">
        <v>791</v>
      </c>
      <c r="B498" s="521"/>
      <c r="C498" s="521"/>
      <c r="D498" s="521"/>
      <c r="E498" s="521"/>
      <c r="F498" s="521"/>
      <c r="G498" s="344"/>
      <c r="H498" s="352" t="s">
        <v>144</v>
      </c>
      <c r="I498" s="509"/>
      <c r="J498" s="509"/>
      <c r="K498" s="509"/>
      <c r="L498" s="509"/>
      <c r="M498" s="509"/>
      <c r="N498" s="568"/>
    </row>
    <row r="499" spans="1:14" ht="3" customHeight="1" x14ac:dyDescent="0.25">
      <c r="A499" s="520"/>
      <c r="B499" s="521"/>
      <c r="C499" s="521"/>
      <c r="D499" s="521"/>
      <c r="E499" s="521"/>
      <c r="F499" s="521"/>
      <c r="G499" s="352"/>
      <c r="H499" s="352"/>
      <c r="I499" s="354"/>
      <c r="J499" s="345"/>
      <c r="K499" s="345"/>
      <c r="L499" s="345"/>
      <c r="M499" s="345"/>
      <c r="N499" s="347"/>
    </row>
    <row r="500" spans="1:14" ht="9" customHeight="1" x14ac:dyDescent="0.25">
      <c r="A500" s="331"/>
      <c r="B500" s="332"/>
      <c r="C500" s="332"/>
      <c r="D500" s="332"/>
      <c r="E500" s="332"/>
      <c r="F500" s="352"/>
      <c r="G500" s="352"/>
      <c r="H500" s="352"/>
      <c r="I500" s="354"/>
      <c r="J500" s="345"/>
      <c r="K500" s="345"/>
      <c r="L500" s="345"/>
      <c r="M500" s="345"/>
      <c r="N500" s="347"/>
    </row>
    <row r="501" spans="1:14" ht="21.75" customHeight="1" x14ac:dyDescent="0.25">
      <c r="A501" s="541" t="s">
        <v>1152</v>
      </c>
      <c r="B501" s="548"/>
      <c r="C501" s="548"/>
      <c r="D501" s="548"/>
      <c r="E501" s="548"/>
      <c r="F501" s="548"/>
      <c r="G501" s="344"/>
      <c r="H501" s="352" t="s">
        <v>144</v>
      </c>
      <c r="I501" s="509"/>
      <c r="J501" s="509"/>
      <c r="K501" s="509"/>
      <c r="L501" s="509"/>
      <c r="M501" s="509"/>
      <c r="N501" s="568"/>
    </row>
    <row r="502" spans="1:14" ht="7.5" customHeight="1" x14ac:dyDescent="0.25">
      <c r="A502" s="331"/>
      <c r="B502" s="332"/>
      <c r="C502" s="332"/>
      <c r="D502" s="332"/>
      <c r="E502" s="332"/>
      <c r="F502" s="352"/>
      <c r="G502" s="352"/>
      <c r="H502" s="352"/>
      <c r="I502" s="354"/>
      <c r="J502" s="345"/>
      <c r="K502" s="345"/>
      <c r="L502" s="345"/>
      <c r="M502" s="345"/>
      <c r="N502" s="347"/>
    </row>
    <row r="503" spans="1:14" ht="21.75" customHeight="1" x14ac:dyDescent="0.25">
      <c r="A503" s="541" t="s">
        <v>1153</v>
      </c>
      <c r="B503" s="548"/>
      <c r="C503" s="548"/>
      <c r="D503" s="548"/>
      <c r="E503" s="548"/>
      <c r="F503" s="548"/>
      <c r="G503" s="344"/>
      <c r="H503" s="352" t="s">
        <v>144</v>
      </c>
      <c r="I503" s="509"/>
      <c r="J503" s="509"/>
      <c r="K503" s="509"/>
      <c r="L503" s="509"/>
      <c r="M503" s="509"/>
      <c r="N503" s="568"/>
    </row>
    <row r="504" spans="1:14" ht="11.25" customHeight="1" x14ac:dyDescent="0.25">
      <c r="A504" s="331"/>
      <c r="B504" s="332"/>
      <c r="C504" s="332"/>
      <c r="D504" s="332"/>
      <c r="E504" s="332"/>
      <c r="F504" s="332"/>
      <c r="G504" s="352"/>
      <c r="H504" s="352"/>
      <c r="I504" s="354"/>
      <c r="J504" s="345"/>
      <c r="K504" s="345"/>
      <c r="L504" s="345"/>
      <c r="M504" s="345"/>
      <c r="N504" s="347"/>
    </row>
    <row r="505" spans="1:14" ht="24" customHeight="1" x14ac:dyDescent="0.25">
      <c r="A505" s="541" t="s">
        <v>783</v>
      </c>
      <c r="B505" s="548"/>
      <c r="C505" s="548"/>
      <c r="D505" s="548"/>
      <c r="E505" s="548"/>
      <c r="F505" s="548"/>
      <c r="G505" s="344"/>
      <c r="H505" s="352" t="s">
        <v>144</v>
      </c>
      <c r="I505" s="509"/>
      <c r="J505" s="509"/>
      <c r="K505" s="509"/>
      <c r="L505" s="509"/>
      <c r="M505" s="509"/>
      <c r="N505" s="568"/>
    </row>
    <row r="506" spans="1:14" ht="9" customHeight="1" x14ac:dyDescent="0.25">
      <c r="A506" s="331"/>
      <c r="B506" s="332"/>
      <c r="C506" s="332"/>
      <c r="D506" s="332"/>
      <c r="E506" s="332"/>
      <c r="F506" s="332"/>
      <c r="G506" s="352"/>
      <c r="H506" s="352"/>
      <c r="I506" s="354"/>
      <c r="J506" s="345"/>
      <c r="K506" s="345"/>
      <c r="L506" s="345"/>
      <c r="M506" s="345"/>
      <c r="N506" s="347"/>
    </row>
    <row r="507" spans="1:14" ht="24" customHeight="1" x14ac:dyDescent="0.25">
      <c r="A507" s="541" t="s">
        <v>784</v>
      </c>
      <c r="B507" s="548"/>
      <c r="C507" s="548"/>
      <c r="D507" s="548"/>
      <c r="E507" s="548"/>
      <c r="F507" s="548"/>
      <c r="G507" s="344"/>
      <c r="H507" s="352" t="s">
        <v>144</v>
      </c>
      <c r="I507" s="509"/>
      <c r="J507" s="509"/>
      <c r="K507" s="509"/>
      <c r="L507" s="509"/>
      <c r="M507" s="509"/>
      <c r="N507" s="568"/>
    </row>
    <row r="508" spans="1:14" ht="9" customHeight="1" x14ac:dyDescent="0.25">
      <c r="A508" s="331"/>
      <c r="B508" s="332"/>
      <c r="C508" s="332"/>
      <c r="D508" s="332"/>
      <c r="E508" s="332"/>
      <c r="F508" s="332"/>
      <c r="G508" s="352"/>
      <c r="H508" s="352"/>
      <c r="I508" s="354"/>
      <c r="J508" s="345"/>
      <c r="K508" s="345"/>
      <c r="L508" s="345"/>
      <c r="M508" s="345"/>
      <c r="N508" s="347"/>
    </row>
    <row r="509" spans="1:14" ht="24.75" customHeight="1" x14ac:dyDescent="0.25">
      <c r="A509" s="541" t="s">
        <v>785</v>
      </c>
      <c r="B509" s="548"/>
      <c r="C509" s="548"/>
      <c r="D509" s="548"/>
      <c r="E509" s="548"/>
      <c r="F509" s="548"/>
      <c r="G509" s="344"/>
      <c r="H509" s="352" t="s">
        <v>144</v>
      </c>
      <c r="I509" s="509"/>
      <c r="J509" s="509"/>
      <c r="K509" s="509"/>
      <c r="L509" s="509"/>
      <c r="M509" s="509"/>
      <c r="N509" s="568"/>
    </row>
    <row r="510" spans="1:14" ht="8.25" customHeight="1" x14ac:dyDescent="0.25">
      <c r="A510" s="331"/>
      <c r="B510" s="332"/>
      <c r="C510" s="332"/>
      <c r="D510" s="332"/>
      <c r="E510" s="332"/>
      <c r="F510" s="352"/>
      <c r="G510" s="352"/>
      <c r="H510" s="352"/>
      <c r="I510" s="354"/>
      <c r="J510" s="345"/>
      <c r="K510" s="345"/>
      <c r="L510" s="345"/>
      <c r="M510" s="345"/>
      <c r="N510" s="347"/>
    </row>
    <row r="511" spans="1:14" ht="23.25" customHeight="1" x14ac:dyDescent="0.25">
      <c r="A511" s="541" t="s">
        <v>786</v>
      </c>
      <c r="B511" s="548"/>
      <c r="C511" s="548"/>
      <c r="D511" s="548"/>
      <c r="E511" s="548"/>
      <c r="F511" s="548"/>
      <c r="G511" s="344"/>
      <c r="H511" s="352" t="s">
        <v>144</v>
      </c>
      <c r="I511" s="509"/>
      <c r="J511" s="509"/>
      <c r="K511" s="509"/>
      <c r="L511" s="509"/>
      <c r="M511" s="509"/>
      <c r="N511" s="568"/>
    </row>
    <row r="512" spans="1:14" ht="9" customHeight="1" x14ac:dyDescent="0.25">
      <c r="A512" s="331"/>
      <c r="B512" s="332"/>
      <c r="C512" s="332"/>
      <c r="D512" s="332"/>
      <c r="E512" s="332"/>
      <c r="F512" s="352"/>
      <c r="G512" s="352"/>
      <c r="H512" s="352"/>
      <c r="I512" s="354"/>
      <c r="J512" s="345"/>
      <c r="K512" s="345"/>
      <c r="L512" s="345"/>
      <c r="M512" s="345"/>
      <c r="N512" s="347"/>
    </row>
    <row r="513" spans="1:14" ht="22.5" customHeight="1" x14ac:dyDescent="0.25">
      <c r="A513" s="520" t="s">
        <v>791</v>
      </c>
      <c r="B513" s="521"/>
      <c r="C513" s="521"/>
      <c r="D513" s="521"/>
      <c r="E513" s="521"/>
      <c r="F513" s="521"/>
      <c r="G513" s="344"/>
      <c r="H513" s="352" t="s">
        <v>144</v>
      </c>
      <c r="I513" s="509"/>
      <c r="J513" s="509"/>
      <c r="K513" s="509"/>
      <c r="L513" s="509"/>
      <c r="M513" s="509"/>
      <c r="N513" s="568"/>
    </row>
    <row r="514" spans="1:14" ht="5.25" customHeight="1" x14ac:dyDescent="0.25">
      <c r="A514" s="520"/>
      <c r="B514" s="521"/>
      <c r="C514" s="521"/>
      <c r="D514" s="521"/>
      <c r="E514" s="521"/>
      <c r="F514" s="521"/>
      <c r="G514" s="352"/>
      <c r="H514" s="352"/>
      <c r="I514" s="354"/>
      <c r="J514" s="345"/>
      <c r="K514" s="345"/>
      <c r="L514" s="345"/>
      <c r="M514" s="345"/>
      <c r="N514" s="347"/>
    </row>
    <row r="515" spans="1:14" ht="24" customHeight="1" x14ac:dyDescent="0.25">
      <c r="A515" s="520" t="s">
        <v>1151</v>
      </c>
      <c r="B515" s="521"/>
      <c r="C515" s="521"/>
      <c r="D515" s="521"/>
      <c r="E515" s="521"/>
      <c r="F515" s="1166"/>
      <c r="G515" s="344"/>
      <c r="H515" s="352" t="s">
        <v>144</v>
      </c>
      <c r="I515" s="509"/>
      <c r="J515" s="509"/>
      <c r="K515" s="509"/>
      <c r="L515" s="509"/>
      <c r="M515" s="509"/>
      <c r="N515" s="568"/>
    </row>
    <row r="516" spans="1:14" ht="8.25" customHeight="1" x14ac:dyDescent="0.25">
      <c r="A516" s="185"/>
      <c r="B516" s="216"/>
      <c r="C516" s="216"/>
      <c r="D516" s="216"/>
      <c r="E516" s="216"/>
      <c r="F516" s="216"/>
      <c r="G516" s="352"/>
      <c r="H516" s="352"/>
      <c r="I516" s="354"/>
      <c r="J516" s="345"/>
      <c r="K516" s="345"/>
      <c r="L516" s="345"/>
      <c r="M516" s="345"/>
      <c r="N516" s="347"/>
    </row>
    <row r="517" spans="1:14" ht="21" customHeight="1" x14ac:dyDescent="0.25">
      <c r="A517" s="520" t="s">
        <v>842</v>
      </c>
      <c r="B517" s="521"/>
      <c r="C517" s="521"/>
      <c r="D517" s="521"/>
      <c r="E517" s="521"/>
      <c r="F517" s="521"/>
      <c r="G517" s="344"/>
      <c r="H517" s="352" t="s">
        <v>144</v>
      </c>
      <c r="I517" s="509"/>
      <c r="J517" s="509"/>
      <c r="K517" s="509"/>
      <c r="L517" s="509"/>
      <c r="M517" s="509"/>
      <c r="N517" s="568"/>
    </row>
    <row r="518" spans="1:14" ht="7.5" customHeight="1" x14ac:dyDescent="0.25">
      <c r="A518" s="331"/>
      <c r="B518" s="332"/>
      <c r="C518" s="332"/>
      <c r="D518" s="332"/>
      <c r="E518" s="332"/>
      <c r="F518" s="352"/>
      <c r="G518" s="352"/>
      <c r="H518" s="352"/>
      <c r="I518" s="354"/>
      <c r="J518" s="345"/>
      <c r="K518" s="345"/>
      <c r="L518" s="345"/>
      <c r="M518" s="345"/>
      <c r="N518" s="347"/>
    </row>
    <row r="519" spans="1:14" ht="23.25" customHeight="1" x14ac:dyDescent="0.25">
      <c r="A519" s="520" t="s">
        <v>788</v>
      </c>
      <c r="B519" s="521"/>
      <c r="C519" s="521"/>
      <c r="D519" s="521"/>
      <c r="E519" s="521"/>
      <c r="F519" s="521"/>
      <c r="G519" s="344"/>
      <c r="H519" s="352" t="s">
        <v>144</v>
      </c>
      <c r="I519" s="509"/>
      <c r="J519" s="509"/>
      <c r="K519" s="509"/>
      <c r="L519" s="509"/>
      <c r="M519" s="509"/>
      <c r="N519" s="568"/>
    </row>
    <row r="520" spans="1:14" ht="11.25" customHeight="1" x14ac:dyDescent="0.25">
      <c r="A520" s="331"/>
      <c r="B520" s="332"/>
      <c r="C520" s="332"/>
      <c r="D520" s="332"/>
      <c r="E520" s="332"/>
      <c r="F520" s="352"/>
      <c r="G520" s="352"/>
      <c r="H520" s="352"/>
      <c r="I520" s="354"/>
      <c r="J520" s="345"/>
      <c r="K520" s="345"/>
      <c r="L520" s="345"/>
      <c r="M520" s="345"/>
      <c r="N520" s="347"/>
    </row>
    <row r="521" spans="1:14" ht="20.25" customHeight="1" x14ac:dyDescent="0.25">
      <c r="A521" s="541" t="s">
        <v>789</v>
      </c>
      <c r="B521" s="548"/>
      <c r="C521" s="548"/>
      <c r="D521" s="548"/>
      <c r="E521" s="548"/>
      <c r="F521" s="548"/>
      <c r="G521" s="344"/>
      <c r="H521" s="352" t="s">
        <v>144</v>
      </c>
      <c r="I521" s="509"/>
      <c r="J521" s="509"/>
      <c r="K521" s="509"/>
      <c r="L521" s="509"/>
      <c r="M521" s="509"/>
      <c r="N521" s="568"/>
    </row>
    <row r="522" spans="1:14" ht="11.25" customHeight="1" x14ac:dyDescent="0.25">
      <c r="A522" s="346"/>
      <c r="B522" s="345"/>
      <c r="C522" s="345"/>
      <c r="D522" s="345"/>
      <c r="E522" s="345"/>
      <c r="F522" s="345"/>
      <c r="G522" s="352"/>
      <c r="H522" s="352"/>
      <c r="I522" s="354"/>
      <c r="J522" s="345"/>
      <c r="K522" s="345"/>
      <c r="L522" s="345"/>
      <c r="M522" s="345"/>
      <c r="N522" s="347"/>
    </row>
    <row r="523" spans="1:14" ht="21" customHeight="1" x14ac:dyDescent="0.25">
      <c r="A523" s="541" t="s">
        <v>792</v>
      </c>
      <c r="B523" s="548"/>
      <c r="C523" s="548"/>
      <c r="D523" s="548"/>
      <c r="E523" s="548"/>
      <c r="F523" s="548"/>
      <c r="G523" s="344"/>
      <c r="H523" s="352" t="s">
        <v>144</v>
      </c>
      <c r="I523" s="509"/>
      <c r="J523" s="509"/>
      <c r="K523" s="509"/>
      <c r="L523" s="509"/>
      <c r="M523" s="509"/>
      <c r="N523" s="568"/>
    </row>
    <row r="524" spans="1:14" ht="9.75" customHeight="1" x14ac:dyDescent="0.25">
      <c r="A524" s="346"/>
      <c r="B524" s="345"/>
      <c r="C524" s="345"/>
      <c r="D524" s="345"/>
      <c r="E524" s="345"/>
      <c r="F524" s="345"/>
      <c r="G524" s="352"/>
      <c r="H524" s="352"/>
      <c r="I524" s="354"/>
      <c r="J524" s="345"/>
      <c r="K524" s="345"/>
      <c r="L524" s="345"/>
      <c r="M524" s="345"/>
      <c r="N524" s="347"/>
    </row>
    <row r="525" spans="1:14" ht="22.5" customHeight="1" x14ac:dyDescent="0.25">
      <c r="A525" s="541" t="s">
        <v>790</v>
      </c>
      <c r="B525" s="548"/>
      <c r="C525" s="548"/>
      <c r="D525" s="548"/>
      <c r="E525" s="548"/>
      <c r="F525" s="548"/>
      <c r="G525" s="344"/>
      <c r="H525" s="352" t="s">
        <v>144</v>
      </c>
      <c r="I525" s="509"/>
      <c r="J525" s="509"/>
      <c r="K525" s="509"/>
      <c r="L525" s="509"/>
      <c r="M525" s="509"/>
      <c r="N525" s="568"/>
    </row>
    <row r="526" spans="1:14" ht="9.75" customHeight="1" x14ac:dyDescent="0.25">
      <c r="A526" s="541" t="s">
        <v>1154</v>
      </c>
      <c r="B526" s="548"/>
      <c r="C526" s="548"/>
      <c r="D526" s="548"/>
      <c r="E526" s="548"/>
      <c r="F526" s="548"/>
      <c r="G526" s="352"/>
      <c r="H526" s="352"/>
      <c r="I526" s="345"/>
      <c r="J526" s="345"/>
      <c r="K526" s="345"/>
      <c r="L526" s="345"/>
      <c r="M526" s="345"/>
      <c r="N526" s="347"/>
    </row>
    <row r="527" spans="1:14" ht="21" customHeight="1" x14ac:dyDescent="0.25">
      <c r="A527" s="541"/>
      <c r="B527" s="548"/>
      <c r="C527" s="548"/>
      <c r="D527" s="548"/>
      <c r="E527" s="548"/>
      <c r="F527" s="548"/>
      <c r="G527" s="344"/>
      <c r="H527" s="352" t="s">
        <v>144</v>
      </c>
      <c r="I527" s="509"/>
      <c r="J527" s="509"/>
      <c r="K527" s="509"/>
      <c r="L527" s="509"/>
      <c r="M527" s="509"/>
      <c r="N527" s="568"/>
    </row>
    <row r="528" spans="1:14" ht="10.5" customHeight="1" x14ac:dyDescent="0.25">
      <c r="A528" s="331"/>
      <c r="B528" s="332"/>
      <c r="C528" s="332"/>
      <c r="D528" s="332"/>
      <c r="E528" s="332"/>
      <c r="F528" s="332"/>
      <c r="G528" s="352"/>
      <c r="H528" s="352"/>
      <c r="I528" s="345"/>
      <c r="J528" s="345"/>
      <c r="K528" s="345"/>
      <c r="L528" s="345"/>
      <c r="M528" s="345"/>
      <c r="N528" s="347"/>
    </row>
    <row r="529" spans="1:14" ht="18.75" customHeight="1" x14ac:dyDescent="0.25">
      <c r="A529" s="541" t="s">
        <v>1155</v>
      </c>
      <c r="B529" s="548"/>
      <c r="C529" s="548"/>
      <c r="D529" s="548"/>
      <c r="E529" s="548"/>
      <c r="F529" s="548"/>
      <c r="G529" s="344"/>
      <c r="H529" s="352" t="s">
        <v>144</v>
      </c>
      <c r="I529" s="509"/>
      <c r="J529" s="509"/>
      <c r="K529" s="509"/>
      <c r="L529" s="509"/>
      <c r="M529" s="509"/>
      <c r="N529" s="568"/>
    </row>
    <row r="530" spans="1:14" ht="7.5" customHeight="1" thickBot="1" x14ac:dyDescent="0.3">
      <c r="A530" s="333"/>
      <c r="B530" s="334"/>
      <c r="C530" s="334"/>
      <c r="D530" s="334"/>
      <c r="E530" s="334"/>
      <c r="F530" s="334"/>
      <c r="G530" s="496"/>
      <c r="H530" s="496"/>
      <c r="I530" s="497"/>
      <c r="J530" s="334"/>
      <c r="K530" s="334"/>
      <c r="L530" s="334"/>
      <c r="M530" s="334"/>
      <c r="N530" s="335"/>
    </row>
  </sheetData>
  <sheetProtection formatCells="0" formatRows="0" insertRows="0" insertHyperlinks="0" sort="0" autoFilter="0" pivotTables="0"/>
  <dataConsolidate/>
  <mergeCells count="851">
    <mergeCell ref="F472:M472"/>
    <mergeCell ref="A473:N473"/>
    <mergeCell ref="A466:E466"/>
    <mergeCell ref="A458:C458"/>
    <mergeCell ref="D458:E458"/>
    <mergeCell ref="G458:K458"/>
    <mergeCell ref="K373:L373"/>
    <mergeCell ref="F377:G377"/>
    <mergeCell ref="K244:M244"/>
    <mergeCell ref="D246:M246"/>
    <mergeCell ref="H252:I252"/>
    <mergeCell ref="K256:L256"/>
    <mergeCell ref="G262:H262"/>
    <mergeCell ref="G264:H264"/>
    <mergeCell ref="A361:N361"/>
    <mergeCell ref="D464:E464"/>
    <mergeCell ref="G464:K464"/>
    <mergeCell ref="A403:G403"/>
    <mergeCell ref="H403:M403"/>
    <mergeCell ref="A457:N457"/>
    <mergeCell ref="L464:M464"/>
    <mergeCell ref="A465:N465"/>
    <mergeCell ref="L470:M470"/>
    <mergeCell ref="F466:G466"/>
    <mergeCell ref="A7:B8"/>
    <mergeCell ref="C7:J7"/>
    <mergeCell ref="A212:N212"/>
    <mergeCell ref="A213:D213"/>
    <mergeCell ref="E213:M213"/>
    <mergeCell ref="A526:F527"/>
    <mergeCell ref="A529:F529"/>
    <mergeCell ref="I501:N501"/>
    <mergeCell ref="I503:N503"/>
    <mergeCell ref="I527:N527"/>
    <mergeCell ref="I529:N529"/>
    <mergeCell ref="A438:D438"/>
    <mergeCell ref="H438:J438"/>
    <mergeCell ref="J468:K468"/>
    <mergeCell ref="A463:N463"/>
    <mergeCell ref="A464:C464"/>
    <mergeCell ref="A469:N469"/>
    <mergeCell ref="A470:I470"/>
    <mergeCell ref="A471:N471"/>
    <mergeCell ref="A472:E472"/>
    <mergeCell ref="L458:M458"/>
    <mergeCell ref="A459:N459"/>
    <mergeCell ref="A481:N481"/>
    <mergeCell ref="A197:H197"/>
    <mergeCell ref="I197:K197"/>
    <mergeCell ref="L197:N197"/>
    <mergeCell ref="A198:N198"/>
    <mergeCell ref="A199:C199"/>
    <mergeCell ref="H199:N199"/>
    <mergeCell ref="A208:N208"/>
    <mergeCell ref="B210:C210"/>
    <mergeCell ref="B211:C211"/>
    <mergeCell ref="A203:C207"/>
    <mergeCell ref="D203:F203"/>
    <mergeCell ref="D205:F205"/>
    <mergeCell ref="K205:L205"/>
    <mergeCell ref="D207:F207"/>
    <mergeCell ref="G207:M207"/>
    <mergeCell ref="A200:N200"/>
    <mergeCell ref="B201:D201"/>
    <mergeCell ref="E201:F201"/>
    <mergeCell ref="H201:K201"/>
    <mergeCell ref="L201:M201"/>
    <mergeCell ref="A202:N202"/>
    <mergeCell ref="A484:N484"/>
    <mergeCell ref="A477:N477"/>
    <mergeCell ref="A478:E478"/>
    <mergeCell ref="F478:H478"/>
    <mergeCell ref="J478:N478"/>
    <mergeCell ref="A479:N479"/>
    <mergeCell ref="A474:E474"/>
    <mergeCell ref="F474:M474"/>
    <mergeCell ref="A475:N475"/>
    <mergeCell ref="A476:E476"/>
    <mergeCell ref="F476:H476"/>
    <mergeCell ref="J476:N476"/>
    <mergeCell ref="A480:E480"/>
    <mergeCell ref="F480:H480"/>
    <mergeCell ref="F482:H482"/>
    <mergeCell ref="J482:N482"/>
    <mergeCell ref="A482:E482"/>
    <mergeCell ref="H466:I466"/>
    <mergeCell ref="J466:K466"/>
    <mergeCell ref="A467:N467"/>
    <mergeCell ref="A468:G468"/>
    <mergeCell ref="H468:I468"/>
    <mergeCell ref="L468:M468"/>
    <mergeCell ref="L466:M466"/>
    <mergeCell ref="A461:N461"/>
    <mergeCell ref="A462:C462"/>
    <mergeCell ref="D462:E462"/>
    <mergeCell ref="F462:G462"/>
    <mergeCell ref="I462:J462"/>
    <mergeCell ref="K462:L462"/>
    <mergeCell ref="M462:N462"/>
    <mergeCell ref="A460:C460"/>
    <mergeCell ref="D460:E460"/>
    <mergeCell ref="F460:G460"/>
    <mergeCell ref="I460:J460"/>
    <mergeCell ref="K460:L460"/>
    <mergeCell ref="M460:N460"/>
    <mergeCell ref="A435:N435"/>
    <mergeCell ref="A454:C454"/>
    <mergeCell ref="D454:E454"/>
    <mergeCell ref="G454:H454"/>
    <mergeCell ref="J454:L454"/>
    <mergeCell ref="A456:B456"/>
    <mergeCell ref="D456:E456"/>
    <mergeCell ref="G456:H456"/>
    <mergeCell ref="K456:L456"/>
    <mergeCell ref="A451:N451"/>
    <mergeCell ref="A452:C452"/>
    <mergeCell ref="D452:E452"/>
    <mergeCell ref="G452:H452"/>
    <mergeCell ref="J452:L452"/>
    <mergeCell ref="A453:N453"/>
    <mergeCell ref="A447:N447"/>
    <mergeCell ref="A448:B448"/>
    <mergeCell ref="D448:E448"/>
    <mergeCell ref="K448:L448"/>
    <mergeCell ref="A450:C450"/>
    <mergeCell ref="D450:E450"/>
    <mergeCell ref="G450:H450"/>
    <mergeCell ref="J450:L450"/>
    <mergeCell ref="A444:D444"/>
    <mergeCell ref="J444:K444"/>
    <mergeCell ref="L444:M444"/>
    <mergeCell ref="A445:N445"/>
    <mergeCell ref="A446:B446"/>
    <mergeCell ref="D446:E446"/>
    <mergeCell ref="J446:L446"/>
    <mergeCell ref="A436:N436"/>
    <mergeCell ref="A437:N437"/>
    <mergeCell ref="B440:G440"/>
    <mergeCell ref="H440:J440"/>
    <mergeCell ref="A442:D442"/>
    <mergeCell ref="F442:G442"/>
    <mergeCell ref="F444:G444"/>
    <mergeCell ref="A431:N431"/>
    <mergeCell ref="A433:G433"/>
    <mergeCell ref="H433:N433"/>
    <mergeCell ref="A434:N434"/>
    <mergeCell ref="B432:M432"/>
    <mergeCell ref="A441:N441"/>
    <mergeCell ref="A427:N427"/>
    <mergeCell ref="A428:C428"/>
    <mergeCell ref="D428:M428"/>
    <mergeCell ref="A429:N429"/>
    <mergeCell ref="A430:D430"/>
    <mergeCell ref="E430:M430"/>
    <mergeCell ref="A426:E426"/>
    <mergeCell ref="F426:G426"/>
    <mergeCell ref="A419:N419"/>
    <mergeCell ref="A420:B420"/>
    <mergeCell ref="A421:N421"/>
    <mergeCell ref="A422:G422"/>
    <mergeCell ref="L422:N422"/>
    <mergeCell ref="C420:M420"/>
    <mergeCell ref="H422:I422"/>
    <mergeCell ref="A412:N412"/>
    <mergeCell ref="A413:E413"/>
    <mergeCell ref="J413:L413"/>
    <mergeCell ref="M413:N413"/>
    <mergeCell ref="A414:N414"/>
    <mergeCell ref="F413:G413"/>
    <mergeCell ref="A408:N408"/>
    <mergeCell ref="A409:E409"/>
    <mergeCell ref="A425:N425"/>
    <mergeCell ref="A423:N423"/>
    <mergeCell ref="A424:C424"/>
    <mergeCell ref="D424:M424"/>
    <mergeCell ref="A415:N415"/>
    <mergeCell ref="A416:I416"/>
    <mergeCell ref="A417:N417"/>
    <mergeCell ref="A418:B418"/>
    <mergeCell ref="E418:G418"/>
    <mergeCell ref="I418:L418"/>
    <mergeCell ref="L416:M416"/>
    <mergeCell ref="J409:N409"/>
    <mergeCell ref="A410:N410"/>
    <mergeCell ref="A411:B411"/>
    <mergeCell ref="F409:G409"/>
    <mergeCell ref="H411:I411"/>
    <mergeCell ref="D411:E411"/>
    <mergeCell ref="A402:N402"/>
    <mergeCell ref="A405:E405"/>
    <mergeCell ref="J405:N405"/>
    <mergeCell ref="A406:N406"/>
    <mergeCell ref="A407:C407"/>
    <mergeCell ref="D407:E407"/>
    <mergeCell ref="F407:G407"/>
    <mergeCell ref="H407:I407"/>
    <mergeCell ref="J407:K407"/>
    <mergeCell ref="L407:M407"/>
    <mergeCell ref="F401:G401"/>
    <mergeCell ref="F405:G405"/>
    <mergeCell ref="A398:N398"/>
    <mergeCell ref="A399:D399"/>
    <mergeCell ref="E399:F399"/>
    <mergeCell ref="H399:K399"/>
    <mergeCell ref="L399:M399"/>
    <mergeCell ref="A400:N400"/>
    <mergeCell ref="A381:D381"/>
    <mergeCell ref="I381:N381"/>
    <mergeCell ref="A382:N382"/>
    <mergeCell ref="A383:D383"/>
    <mergeCell ref="A384:N384"/>
    <mergeCell ref="F381:G381"/>
    <mergeCell ref="E383:M383"/>
    <mergeCell ref="A401:E401"/>
    <mergeCell ref="K401:N401"/>
    <mergeCell ref="A392:E392"/>
    <mergeCell ref="A393:N393"/>
    <mergeCell ref="A395:N395"/>
    <mergeCell ref="A396:N396"/>
    <mergeCell ref="A397:N397"/>
    <mergeCell ref="F392:G392"/>
    <mergeCell ref="J392:M392"/>
    <mergeCell ref="A387:N387"/>
    <mergeCell ref="A388:N388"/>
    <mergeCell ref="A389:N389"/>
    <mergeCell ref="A390:E390"/>
    <mergeCell ref="J390:N390"/>
    <mergeCell ref="A391:N391"/>
    <mergeCell ref="F390:G390"/>
    <mergeCell ref="A385:C385"/>
    <mergeCell ref="E385:H385"/>
    <mergeCell ref="J385:K385"/>
    <mergeCell ref="L385:M385"/>
    <mergeCell ref="A386:N386"/>
    <mergeCell ref="A378:N378"/>
    <mergeCell ref="A379:B379"/>
    <mergeCell ref="C379:D379"/>
    <mergeCell ref="F379:I379"/>
    <mergeCell ref="J379:M379"/>
    <mergeCell ref="A380:N380"/>
    <mergeCell ref="A375:B375"/>
    <mergeCell ref="C375:D375"/>
    <mergeCell ref="F375:I375"/>
    <mergeCell ref="J375:M375"/>
    <mergeCell ref="A376:N376"/>
    <mergeCell ref="A377:D377"/>
    <mergeCell ref="I377:N377"/>
    <mergeCell ref="A370:N370"/>
    <mergeCell ref="A371:D371"/>
    <mergeCell ref="A372:N372"/>
    <mergeCell ref="A373:I373"/>
    <mergeCell ref="A374:N374"/>
    <mergeCell ref="K362:L362"/>
    <mergeCell ref="F367:G367"/>
    <mergeCell ref="F369:G369"/>
    <mergeCell ref="E371:M371"/>
    <mergeCell ref="J365:N365"/>
    <mergeCell ref="A366:N366"/>
    <mergeCell ref="A367:D367"/>
    <mergeCell ref="I367:N367"/>
    <mergeCell ref="A368:N368"/>
    <mergeCell ref="A369:D369"/>
    <mergeCell ref="I369:N369"/>
    <mergeCell ref="A362:I362"/>
    <mergeCell ref="A363:N363"/>
    <mergeCell ref="A364:D364"/>
    <mergeCell ref="G364:H364"/>
    <mergeCell ref="J364:L364"/>
    <mergeCell ref="M364:N364"/>
    <mergeCell ref="A352:B352"/>
    <mergeCell ref="A344:D344"/>
    <mergeCell ref="A345:N345"/>
    <mergeCell ref="A346:N346"/>
    <mergeCell ref="A348:E348"/>
    <mergeCell ref="H348:I348"/>
    <mergeCell ref="K348:L348"/>
    <mergeCell ref="E344:M344"/>
    <mergeCell ref="E360:M360"/>
    <mergeCell ref="A357:N357"/>
    <mergeCell ref="A358:D358"/>
    <mergeCell ref="E358:F358"/>
    <mergeCell ref="G358:J358"/>
    <mergeCell ref="K358:M358"/>
    <mergeCell ref="A359:N359"/>
    <mergeCell ref="A353:N353"/>
    <mergeCell ref="A354:D354"/>
    <mergeCell ref="A355:N355"/>
    <mergeCell ref="A356:D356"/>
    <mergeCell ref="E354:M354"/>
    <mergeCell ref="E356:M356"/>
    <mergeCell ref="A360:D360"/>
    <mergeCell ref="C352:E352"/>
    <mergeCell ref="G352:N352"/>
    <mergeCell ref="A343:N343"/>
    <mergeCell ref="A335:N335"/>
    <mergeCell ref="A336:B336"/>
    <mergeCell ref="C336:E336"/>
    <mergeCell ref="G336:N336"/>
    <mergeCell ref="A350:E350"/>
    <mergeCell ref="H350:I350"/>
    <mergeCell ref="K350:L350"/>
    <mergeCell ref="A351:N351"/>
    <mergeCell ref="A337:N337"/>
    <mergeCell ref="A338:D338"/>
    <mergeCell ref="A339:N339"/>
    <mergeCell ref="A340:D340"/>
    <mergeCell ref="E338:M338"/>
    <mergeCell ref="E340:M340"/>
    <mergeCell ref="A341:N341"/>
    <mergeCell ref="A342:D342"/>
    <mergeCell ref="E342:F342"/>
    <mergeCell ref="G342:J342"/>
    <mergeCell ref="K342:M342"/>
    <mergeCell ref="A334:E334"/>
    <mergeCell ref="H334:I334"/>
    <mergeCell ref="K334:L334"/>
    <mergeCell ref="A323:N323"/>
    <mergeCell ref="A324:D324"/>
    <mergeCell ref="A325:N325"/>
    <mergeCell ref="A326:D326"/>
    <mergeCell ref="E326:F326"/>
    <mergeCell ref="G326:J326"/>
    <mergeCell ref="K326:M326"/>
    <mergeCell ref="E324:M324"/>
    <mergeCell ref="A327:N327"/>
    <mergeCell ref="A328:D328"/>
    <mergeCell ref="A329:N329"/>
    <mergeCell ref="A330:N330"/>
    <mergeCell ref="A332:E332"/>
    <mergeCell ref="H332:I332"/>
    <mergeCell ref="K332:L332"/>
    <mergeCell ref="E328:M328"/>
    <mergeCell ref="A313:N313"/>
    <mergeCell ref="E301:F301"/>
    <mergeCell ref="K303:L303"/>
    <mergeCell ref="A319:N319"/>
    <mergeCell ref="A320:B320"/>
    <mergeCell ref="C320:E320"/>
    <mergeCell ref="G320:N320"/>
    <mergeCell ref="A321:N321"/>
    <mergeCell ref="A322:D322"/>
    <mergeCell ref="E322:M322"/>
    <mergeCell ref="A314:N314"/>
    <mergeCell ref="A315:N315"/>
    <mergeCell ref="A316:C318"/>
    <mergeCell ref="G316:H316"/>
    <mergeCell ref="K316:L316"/>
    <mergeCell ref="G318:H318"/>
    <mergeCell ref="K318:L318"/>
    <mergeCell ref="A296:E296"/>
    <mergeCell ref="G296:I296"/>
    <mergeCell ref="A297:B297"/>
    <mergeCell ref="G297:L297"/>
    <mergeCell ref="A299:B299"/>
    <mergeCell ref="G299:L299"/>
    <mergeCell ref="E297:F297"/>
    <mergeCell ref="E299:F299"/>
    <mergeCell ref="K312:L312"/>
    <mergeCell ref="A305:E305"/>
    <mergeCell ref="A306:B306"/>
    <mergeCell ref="A308:B308"/>
    <mergeCell ref="A310:B310"/>
    <mergeCell ref="E306:F306"/>
    <mergeCell ref="E308:F308"/>
    <mergeCell ref="E310:F310"/>
    <mergeCell ref="G306:L306"/>
    <mergeCell ref="G308:L308"/>
    <mergeCell ref="A301:B301"/>
    <mergeCell ref="A302:N302"/>
    <mergeCell ref="A303:H303"/>
    <mergeCell ref="A312:H312"/>
    <mergeCell ref="A290:B290"/>
    <mergeCell ref="G290:L290"/>
    <mergeCell ref="A292:B292"/>
    <mergeCell ref="G292:L292"/>
    <mergeCell ref="A294:B294"/>
    <mergeCell ref="A295:N295"/>
    <mergeCell ref="E290:F290"/>
    <mergeCell ref="E292:F292"/>
    <mergeCell ref="E294:F294"/>
    <mergeCell ref="G289:I289"/>
    <mergeCell ref="A282:B282"/>
    <mergeCell ref="A283:N283"/>
    <mergeCell ref="A284:N284"/>
    <mergeCell ref="A285:N285"/>
    <mergeCell ref="A286:N286"/>
    <mergeCell ref="C282:M282"/>
    <mergeCell ref="A278:I278"/>
    <mergeCell ref="A279:N279"/>
    <mergeCell ref="A280:B280"/>
    <mergeCell ref="E280:G280"/>
    <mergeCell ref="I280:L280"/>
    <mergeCell ref="A281:N281"/>
    <mergeCell ref="K278:L278"/>
    <mergeCell ref="A288:N288"/>
    <mergeCell ref="A289:E289"/>
    <mergeCell ref="A287:B287"/>
    <mergeCell ref="C287:D287"/>
    <mergeCell ref="F287:H287"/>
    <mergeCell ref="J287:L287"/>
    <mergeCell ref="A268:E268"/>
    <mergeCell ref="K268:N268"/>
    <mergeCell ref="A271:N271"/>
    <mergeCell ref="A272:H272"/>
    <mergeCell ref="I272:L272"/>
    <mergeCell ref="M272:N272"/>
    <mergeCell ref="G268:H268"/>
    <mergeCell ref="A264:E264"/>
    <mergeCell ref="K264:N264"/>
    <mergeCell ref="A265:N265"/>
    <mergeCell ref="A266:E266"/>
    <mergeCell ref="K266:N266"/>
    <mergeCell ref="A267:N267"/>
    <mergeCell ref="G266:H266"/>
    <mergeCell ref="G270:H270"/>
    <mergeCell ref="A270:E270"/>
    <mergeCell ref="A262:E262"/>
    <mergeCell ref="K262:N262"/>
    <mergeCell ref="A263:N263"/>
    <mergeCell ref="A254:G254"/>
    <mergeCell ref="H254:N254"/>
    <mergeCell ref="A255:N255"/>
    <mergeCell ref="A256:I256"/>
    <mergeCell ref="A257:N257"/>
    <mergeCell ref="H258:J258"/>
    <mergeCell ref="K258:L258"/>
    <mergeCell ref="M258:N258"/>
    <mergeCell ref="A237:N237"/>
    <mergeCell ref="A238:D238"/>
    <mergeCell ref="I238:N238"/>
    <mergeCell ref="A239:N239"/>
    <mergeCell ref="I240:N240"/>
    <mergeCell ref="F238:G238"/>
    <mergeCell ref="F240:G240"/>
    <mergeCell ref="A259:N259"/>
    <mergeCell ref="A249:N249"/>
    <mergeCell ref="A250:N250"/>
    <mergeCell ref="A251:N251"/>
    <mergeCell ref="A245:N245"/>
    <mergeCell ref="A246:C246"/>
    <mergeCell ref="A247:N247"/>
    <mergeCell ref="A248:C248"/>
    <mergeCell ref="E248:H248"/>
    <mergeCell ref="J248:K248"/>
    <mergeCell ref="L248:M248"/>
    <mergeCell ref="A242:D242"/>
    <mergeCell ref="A243:N243"/>
    <mergeCell ref="A244:D244"/>
    <mergeCell ref="E242:M242"/>
    <mergeCell ref="F244:G244"/>
    <mergeCell ref="H244:J244"/>
    <mergeCell ref="A214:N214"/>
    <mergeCell ref="A217:D217"/>
    <mergeCell ref="E217:M217"/>
    <mergeCell ref="J227:L227"/>
    <mergeCell ref="J229:L229"/>
    <mergeCell ref="J231:L231"/>
    <mergeCell ref="A223:C223"/>
    <mergeCell ref="C225:H225"/>
    <mergeCell ref="C227:D227"/>
    <mergeCell ref="C229:D229"/>
    <mergeCell ref="J225:L225"/>
    <mergeCell ref="A215:C216"/>
    <mergeCell ref="F215:G215"/>
    <mergeCell ref="A233:N233"/>
    <mergeCell ref="A234:D234"/>
    <mergeCell ref="J234:L234"/>
    <mergeCell ref="A235:N235"/>
    <mergeCell ref="A236:D236"/>
    <mergeCell ref="I236:L236"/>
    <mergeCell ref="F234:G234"/>
    <mergeCell ref="F236:G236"/>
    <mergeCell ref="A218:N218"/>
    <mergeCell ref="A219:I219"/>
    <mergeCell ref="A220:N220"/>
    <mergeCell ref="A221:I221"/>
    <mergeCell ref="J221:N221"/>
    <mergeCell ref="A222:N222"/>
    <mergeCell ref="K219:L219"/>
    <mergeCell ref="C231:D231"/>
    <mergeCell ref="A178:B178"/>
    <mergeCell ref="E178:F178"/>
    <mergeCell ref="H178:I178"/>
    <mergeCell ref="M178:N178"/>
    <mergeCell ref="A179:N179"/>
    <mergeCell ref="A180:C180"/>
    <mergeCell ref="D180:M180"/>
    <mergeCell ref="E199:F199"/>
    <mergeCell ref="A194:N194"/>
    <mergeCell ref="A195:N195"/>
    <mergeCell ref="A196:C196"/>
    <mergeCell ref="I196:K196"/>
    <mergeCell ref="L196:N196"/>
    <mergeCell ref="E196:F196"/>
    <mergeCell ref="A189:B189"/>
    <mergeCell ref="A190:N190"/>
    <mergeCell ref="A191:N191"/>
    <mergeCell ref="A192:N192"/>
    <mergeCell ref="A193:B193"/>
    <mergeCell ref="C193:D193"/>
    <mergeCell ref="F193:H193"/>
    <mergeCell ref="J193:L193"/>
    <mergeCell ref="C189:M189"/>
    <mergeCell ref="A186:N186"/>
    <mergeCell ref="A187:D187"/>
    <mergeCell ref="E187:F187"/>
    <mergeCell ref="H187:K187"/>
    <mergeCell ref="L187:M187"/>
    <mergeCell ref="A188:N188"/>
    <mergeCell ref="A181:N181"/>
    <mergeCell ref="A182:N182"/>
    <mergeCell ref="A184:N184"/>
    <mergeCell ref="A185:D185"/>
    <mergeCell ref="E185:N185"/>
    <mergeCell ref="A183:F183"/>
    <mergeCell ref="G183:H183"/>
    <mergeCell ref="A177:N177"/>
    <mergeCell ref="A172:D172"/>
    <mergeCell ref="E172:N172"/>
    <mergeCell ref="A173:N173"/>
    <mergeCell ref="A174:B174"/>
    <mergeCell ref="D174:G174"/>
    <mergeCell ref="H174:I174"/>
    <mergeCell ref="J174:L174"/>
    <mergeCell ref="M174:N174"/>
    <mergeCell ref="A155:N155"/>
    <mergeCell ref="A156:G156"/>
    <mergeCell ref="M156:N156"/>
    <mergeCell ref="A157:N157"/>
    <mergeCell ref="A158:N158"/>
    <mergeCell ref="A159:N159"/>
    <mergeCell ref="A175:N175"/>
    <mergeCell ref="A176:B176"/>
    <mergeCell ref="E176:F176"/>
    <mergeCell ref="H176:I176"/>
    <mergeCell ref="K176:L176"/>
    <mergeCell ref="A167:N167"/>
    <mergeCell ref="A168:N168"/>
    <mergeCell ref="A169:N169"/>
    <mergeCell ref="A170:E170"/>
    <mergeCell ref="J170:N170"/>
    <mergeCell ref="A171:N171"/>
    <mergeCell ref="G170:H170"/>
    <mergeCell ref="I156:J156"/>
    <mergeCell ref="E166:M166"/>
    <mergeCell ref="E164:G164"/>
    <mergeCell ref="I164:J164"/>
    <mergeCell ref="K164:N164"/>
    <mergeCell ref="A165:N165"/>
    <mergeCell ref="A166:D166"/>
    <mergeCell ref="A160:D160"/>
    <mergeCell ref="E160:F160"/>
    <mergeCell ref="G160:N160"/>
    <mergeCell ref="A161:N161"/>
    <mergeCell ref="A162:D162"/>
    <mergeCell ref="E162:G162"/>
    <mergeCell ref="I162:K162"/>
    <mergeCell ref="A142:G142"/>
    <mergeCell ref="A143:N143"/>
    <mergeCell ref="A144:G144"/>
    <mergeCell ref="L144:N144"/>
    <mergeCell ref="A145:N145"/>
    <mergeCell ref="A146:G146"/>
    <mergeCell ref="L146:N146"/>
    <mergeCell ref="I142:J142"/>
    <mergeCell ref="I144:J144"/>
    <mergeCell ref="I146:J146"/>
    <mergeCell ref="K142:L142"/>
    <mergeCell ref="A151:N151"/>
    <mergeCell ref="A152:C152"/>
    <mergeCell ref="D152:M152"/>
    <mergeCell ref="A153:N153"/>
    <mergeCell ref="A154:G154"/>
    <mergeCell ref="L154:N154"/>
    <mergeCell ref="A147:N147"/>
    <mergeCell ref="A148:C148"/>
    <mergeCell ref="D148:M148"/>
    <mergeCell ref="A149:N149"/>
    <mergeCell ref="A150:E150"/>
    <mergeCell ref="F150:G150"/>
    <mergeCell ref="I154:J154"/>
    <mergeCell ref="A127:D127"/>
    <mergeCell ref="H127:I127"/>
    <mergeCell ref="K127:L127"/>
    <mergeCell ref="A135:N135"/>
    <mergeCell ref="L136:N136"/>
    <mergeCell ref="I136:J136"/>
    <mergeCell ref="A136:F137"/>
    <mergeCell ref="A138:G138"/>
    <mergeCell ref="L138:N138"/>
    <mergeCell ref="A139:N139"/>
    <mergeCell ref="A140:G140"/>
    <mergeCell ref="A141:N141"/>
    <mergeCell ref="I138:J138"/>
    <mergeCell ref="I140:J140"/>
    <mergeCell ref="K140:L140"/>
    <mergeCell ref="A129:N129"/>
    <mergeCell ref="H124:I124"/>
    <mergeCell ref="K124:L124"/>
    <mergeCell ref="A125:D125"/>
    <mergeCell ref="H125:I125"/>
    <mergeCell ref="K125:L125"/>
    <mergeCell ref="H126:I126"/>
    <mergeCell ref="K126:L126"/>
    <mergeCell ref="C133:E133"/>
    <mergeCell ref="C134:E134"/>
    <mergeCell ref="F133:J133"/>
    <mergeCell ref="F134:J134"/>
    <mergeCell ref="C131:E131"/>
    <mergeCell ref="F131:J131"/>
    <mergeCell ref="C132:E132"/>
    <mergeCell ref="F132:J132"/>
    <mergeCell ref="A123:D123"/>
    <mergeCell ref="H123:I123"/>
    <mergeCell ref="K123:L123"/>
    <mergeCell ref="E118:G118"/>
    <mergeCell ref="I118:K118"/>
    <mergeCell ref="L118:M118"/>
    <mergeCell ref="A119:N119"/>
    <mergeCell ref="A121:D121"/>
    <mergeCell ref="H121:I121"/>
    <mergeCell ref="K121:L121"/>
    <mergeCell ref="H122:I122"/>
    <mergeCell ref="K122:L122"/>
    <mergeCell ref="H114:K114"/>
    <mergeCell ref="L114:M114"/>
    <mergeCell ref="A115:N115"/>
    <mergeCell ref="A116:D116"/>
    <mergeCell ref="E116:G116"/>
    <mergeCell ref="I116:K116"/>
    <mergeCell ref="J106:N106"/>
    <mergeCell ref="A107:N107"/>
    <mergeCell ref="A108:B108"/>
    <mergeCell ref="C108:E108"/>
    <mergeCell ref="G108:I108"/>
    <mergeCell ref="L108:N108"/>
    <mergeCell ref="F106:G106"/>
    <mergeCell ref="A109:N109"/>
    <mergeCell ref="A111:N111"/>
    <mergeCell ref="A112:N112"/>
    <mergeCell ref="A113:N113"/>
    <mergeCell ref="A110:B110"/>
    <mergeCell ref="C110:M110"/>
    <mergeCell ref="A106:E106"/>
    <mergeCell ref="A114:D114"/>
    <mergeCell ref="E114:F114"/>
    <mergeCell ref="A105:N105"/>
    <mergeCell ref="J98:K98"/>
    <mergeCell ref="A99:N99"/>
    <mergeCell ref="A101:N101"/>
    <mergeCell ref="A100:B100"/>
    <mergeCell ref="C100:M100"/>
    <mergeCell ref="A83:I84"/>
    <mergeCell ref="J84:N84"/>
    <mergeCell ref="A85:N85"/>
    <mergeCell ref="A86:B86"/>
    <mergeCell ref="C86:D86"/>
    <mergeCell ref="F86:G86"/>
    <mergeCell ref="H86:J86"/>
    <mergeCell ref="A102:N102"/>
    <mergeCell ref="A93:N93"/>
    <mergeCell ref="C94:E94"/>
    <mergeCell ref="F94:N94"/>
    <mergeCell ref="A95:N95"/>
    <mergeCell ref="C96:E96"/>
    <mergeCell ref="J96:K96"/>
    <mergeCell ref="K83:L83"/>
    <mergeCell ref="C98:E98"/>
    <mergeCell ref="A82:N82"/>
    <mergeCell ref="A74:N74"/>
    <mergeCell ref="A75:N75"/>
    <mergeCell ref="A76:J76"/>
    <mergeCell ref="C90:D90"/>
    <mergeCell ref="A90:B90"/>
    <mergeCell ref="G90:N90"/>
    <mergeCell ref="A103:N103"/>
    <mergeCell ref="A104:N104"/>
    <mergeCell ref="A91:N91"/>
    <mergeCell ref="C92:D92"/>
    <mergeCell ref="E92:H92"/>
    <mergeCell ref="I92:J92"/>
    <mergeCell ref="K92:N92"/>
    <mergeCell ref="A87:N87"/>
    <mergeCell ref="A88:B88"/>
    <mergeCell ref="C88:D88"/>
    <mergeCell ref="E88:G88"/>
    <mergeCell ref="H88:J88"/>
    <mergeCell ref="A89:N89"/>
    <mergeCell ref="C69:E69"/>
    <mergeCell ref="J69:K69"/>
    <mergeCell ref="C71:E71"/>
    <mergeCell ref="J71:K71"/>
    <mergeCell ref="A72:N72"/>
    <mergeCell ref="A73:B73"/>
    <mergeCell ref="C77:M78"/>
    <mergeCell ref="K80:L80"/>
    <mergeCell ref="C73:M73"/>
    <mergeCell ref="A80:I81"/>
    <mergeCell ref="J80:J81"/>
    <mergeCell ref="M80:M81"/>
    <mergeCell ref="A64:N64"/>
    <mergeCell ref="C65:E65"/>
    <mergeCell ref="F65:N65"/>
    <mergeCell ref="A66:N66"/>
    <mergeCell ref="C67:E67"/>
    <mergeCell ref="J67:K67"/>
    <mergeCell ref="D52:E52"/>
    <mergeCell ref="D61:E61"/>
    <mergeCell ref="A61:C61"/>
    <mergeCell ref="A55:N55"/>
    <mergeCell ref="C56:F56"/>
    <mergeCell ref="A57:N57"/>
    <mergeCell ref="C58:F58"/>
    <mergeCell ref="G58:N58"/>
    <mergeCell ref="A59:N59"/>
    <mergeCell ref="A52:B52"/>
    <mergeCell ref="G52:N52"/>
    <mergeCell ref="A53:N53"/>
    <mergeCell ref="C54:F54"/>
    <mergeCell ref="H54:K54"/>
    <mergeCell ref="A60:N60"/>
    <mergeCell ref="G61:N61"/>
    <mergeCell ref="C63:D63"/>
    <mergeCell ref="E63:H63"/>
    <mergeCell ref="I63:J63"/>
    <mergeCell ref="K63:N63"/>
    <mergeCell ref="J47:K47"/>
    <mergeCell ref="A51:N51"/>
    <mergeCell ref="A49:B49"/>
    <mergeCell ref="C49:M49"/>
    <mergeCell ref="D37:E37"/>
    <mergeCell ref="A28:N28"/>
    <mergeCell ref="C29:E29"/>
    <mergeCell ref="H29:I29"/>
    <mergeCell ref="K29:L29"/>
    <mergeCell ref="A48:N48"/>
    <mergeCell ref="A42:N42"/>
    <mergeCell ref="C43:E43"/>
    <mergeCell ref="H43:I43"/>
    <mergeCell ref="C45:E45"/>
    <mergeCell ref="H45:I45"/>
    <mergeCell ref="C47:E47"/>
    <mergeCell ref="H47:I47"/>
    <mergeCell ref="J43:K43"/>
    <mergeCell ref="J45:K45"/>
    <mergeCell ref="C39:E39"/>
    <mergeCell ref="F39:I39"/>
    <mergeCell ref="J39:K39"/>
    <mergeCell ref="L39:M39"/>
    <mergeCell ref="A35:N35"/>
    <mergeCell ref="A36:N36"/>
    <mergeCell ref="A40:N40"/>
    <mergeCell ref="C41:E41"/>
    <mergeCell ref="F41:N41"/>
    <mergeCell ref="I23:J23"/>
    <mergeCell ref="G21:H21"/>
    <mergeCell ref="K21:L21"/>
    <mergeCell ref="A24:N24"/>
    <mergeCell ref="C25:F25"/>
    <mergeCell ref="H25:L25"/>
    <mergeCell ref="M25:N25"/>
    <mergeCell ref="D33:M34"/>
    <mergeCell ref="A33:C34"/>
    <mergeCell ref="A15:N15"/>
    <mergeCell ref="A16:F16"/>
    <mergeCell ref="A19:N19"/>
    <mergeCell ref="A20:N20"/>
    <mergeCell ref="A21:B21"/>
    <mergeCell ref="C21:D21"/>
    <mergeCell ref="A37:B38"/>
    <mergeCell ref="G37:N37"/>
    <mergeCell ref="A1:B3"/>
    <mergeCell ref="C1:K3"/>
    <mergeCell ref="L1:N1"/>
    <mergeCell ref="L2:N2"/>
    <mergeCell ref="L3:N3"/>
    <mergeCell ref="A4:N4"/>
    <mergeCell ref="G16:H16"/>
    <mergeCell ref="I16:N16"/>
    <mergeCell ref="A17:N17"/>
    <mergeCell ref="A5:B5"/>
    <mergeCell ref="C5:J5"/>
    <mergeCell ref="K5:L5"/>
    <mergeCell ref="M5:N5"/>
    <mergeCell ref="A9:N9"/>
    <mergeCell ref="A10:N10"/>
    <mergeCell ref="A11:N11"/>
    <mergeCell ref="A12:N12"/>
    <mergeCell ref="A13:N13"/>
    <mergeCell ref="A14:F14"/>
    <mergeCell ref="G14:H14"/>
    <mergeCell ref="J14:L14"/>
    <mergeCell ref="M14:N14"/>
    <mergeCell ref="A276:D276"/>
    <mergeCell ref="E276:N276"/>
    <mergeCell ref="A277:N277"/>
    <mergeCell ref="A18:N18"/>
    <mergeCell ref="C31:E31"/>
    <mergeCell ref="G31:I31"/>
    <mergeCell ref="K31:L31"/>
    <mergeCell ref="A32:N32"/>
    <mergeCell ref="D27:E27"/>
    <mergeCell ref="A26:N26"/>
    <mergeCell ref="A27:B27"/>
    <mergeCell ref="A273:N273"/>
    <mergeCell ref="A274:I274"/>
    <mergeCell ref="A275:N275"/>
    <mergeCell ref="K274:L274"/>
    <mergeCell ref="A22:N22"/>
    <mergeCell ref="C23:G23"/>
    <mergeCell ref="L23:N23"/>
    <mergeCell ref="A240:D241"/>
    <mergeCell ref="A252:D253"/>
    <mergeCell ref="I498:N498"/>
    <mergeCell ref="I505:N505"/>
    <mergeCell ref="I507:N507"/>
    <mergeCell ref="I509:N509"/>
    <mergeCell ref="I511:N511"/>
    <mergeCell ref="A486:F486"/>
    <mergeCell ref="A488:F489"/>
    <mergeCell ref="A491:F492"/>
    <mergeCell ref="A494:F495"/>
    <mergeCell ref="A496:F496"/>
    <mergeCell ref="A498:F499"/>
    <mergeCell ref="A505:F505"/>
    <mergeCell ref="A507:F507"/>
    <mergeCell ref="A501:F501"/>
    <mergeCell ref="A503:F503"/>
    <mergeCell ref="I486:N486"/>
    <mergeCell ref="I488:N488"/>
    <mergeCell ref="I491:N491"/>
    <mergeCell ref="I494:N494"/>
    <mergeCell ref="I496:N496"/>
    <mergeCell ref="A260:I260"/>
    <mergeCell ref="A261:N261"/>
    <mergeCell ref="I513:N513"/>
    <mergeCell ref="I515:N515"/>
    <mergeCell ref="I517:N517"/>
    <mergeCell ref="I521:N521"/>
    <mergeCell ref="I523:N523"/>
    <mergeCell ref="I525:N525"/>
    <mergeCell ref="A509:F509"/>
    <mergeCell ref="A511:F511"/>
    <mergeCell ref="A513:F514"/>
    <mergeCell ref="A515:F515"/>
    <mergeCell ref="A517:F517"/>
    <mergeCell ref="A519:F519"/>
    <mergeCell ref="A521:F521"/>
    <mergeCell ref="A523:F523"/>
    <mergeCell ref="A525:F525"/>
    <mergeCell ref="I519:N519"/>
  </mergeCells>
  <printOptions horizontalCentered="1" verticalCentered="1"/>
  <pageMargins left="0.31496062992125984" right="0.31496062992125984" top="0.35433070866141736" bottom="0.35433070866141736" header="0.31496062992125984" footer="0.31496062992125984"/>
  <pageSetup scale="84" fitToHeight="0" orientation="portrait" r:id="rId1"/>
  <headerFooter>
    <oddFooter>Página &amp;P</oddFooter>
  </headerFooter>
  <rowBreaks count="2" manualBreakCount="2">
    <brk id="271" max="16383" man="1"/>
    <brk id="334"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Hoja1!$C$3:$C$4</xm:f>
          </x14:formula1>
          <xm:sqref>I23:J23 D27:E27 D37:E37 G43 G45 G47 D52:E52 G56 D61:E61 G67 G69 G71 K80:L80 K83:L83 C90:D90 G96 G98 F106:G106 I136:J136 I138:J138 I140:J140 I142:J142 I144:J144 I146:J146 I154:J154 I156:J156 G170:H170 G183:H183 E196:F196 E199:F199 K219:L219 I225 I227 I229 I231:I232 F234:G234 F236:G236 F238:G238 F240:G240 F244:G244 K312:L312 K256:L256 G262:H262 G264:H264 G266:H266 H252:I252 K274:L274 K278:L278 E290:F290 E292:F292 E294:F294 E297:F297 E299:F299 E301:F301 H268:H269 K362:L362 F367:G367 F369:G369 K373:L373 F377:G377 F381:G381 F390:G390 F392:G392 F401:G401 F405:G405 F409:G409 H411:I411 F413:G413 L416:M416 H422:I422 F442:G442 F444:G444 L470:M470 G268:G270 K303:L305 K307:L307 E310:F310 E306:F306 E308:F308 L309:L311 K309:K310 F480:H480 H438:J438 G486 G488 G491 G494 G496 G498 G501 G503 G505 G507 G509 G511 G513 G515 G517 G519 G521 G523 G525 G527 G529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tabColor theme="5" tint="-0.249977111117893"/>
  </sheetPr>
  <dimension ref="A1:O312"/>
  <sheetViews>
    <sheetView showGridLines="0" zoomScaleNormal="100" zoomScaleSheetLayoutView="100" workbookViewId="0">
      <selection activeCell="L3" sqref="L3:O3"/>
    </sheetView>
  </sheetViews>
  <sheetFormatPr baseColWidth="10" defaultColWidth="10.85546875" defaultRowHeight="14.25" x14ac:dyDescent="0.25"/>
  <cols>
    <col min="1" max="1" width="5.140625" style="198" customWidth="1"/>
    <col min="2" max="2" width="14" style="198" customWidth="1"/>
    <col min="3" max="3" width="9.85546875" style="198" customWidth="1"/>
    <col min="4" max="4" width="10" style="198" customWidth="1"/>
    <col min="5" max="5" width="8" style="198" customWidth="1"/>
    <col min="6" max="6" width="10.28515625" style="198" customWidth="1"/>
    <col min="7" max="12" width="8" style="198" customWidth="1"/>
    <col min="13" max="13" width="9.85546875" style="198" customWidth="1"/>
    <col min="14" max="14" width="8" style="198" customWidth="1"/>
    <col min="15" max="15" width="3.85546875" style="198" customWidth="1"/>
    <col min="16" max="256" width="10.85546875" style="198"/>
    <col min="257" max="257" width="5.140625" style="198" customWidth="1"/>
    <col min="258" max="258" width="14" style="198" customWidth="1"/>
    <col min="259" max="261" width="8" style="198" customWidth="1"/>
    <col min="262" max="262" width="9" style="198" customWidth="1"/>
    <col min="263" max="270" width="8" style="198" customWidth="1"/>
    <col min="271" max="271" width="1.85546875" style="198" customWidth="1"/>
    <col min="272" max="512" width="10.85546875" style="198"/>
    <col min="513" max="513" width="5.140625" style="198" customWidth="1"/>
    <col min="514" max="514" width="14" style="198" customWidth="1"/>
    <col min="515" max="517" width="8" style="198" customWidth="1"/>
    <col min="518" max="518" width="9" style="198" customWidth="1"/>
    <col min="519" max="526" width="8" style="198" customWidth="1"/>
    <col min="527" max="527" width="1.85546875" style="198" customWidth="1"/>
    <col min="528" max="768" width="10.85546875" style="198"/>
    <col min="769" max="769" width="5.140625" style="198" customWidth="1"/>
    <col min="770" max="770" width="14" style="198" customWidth="1"/>
    <col min="771" max="773" width="8" style="198" customWidth="1"/>
    <col min="774" max="774" width="9" style="198" customWidth="1"/>
    <col min="775" max="782" width="8" style="198" customWidth="1"/>
    <col min="783" max="783" width="1.85546875" style="198" customWidth="1"/>
    <col min="784" max="1024" width="10.85546875" style="198"/>
    <col min="1025" max="1025" width="5.140625" style="198" customWidth="1"/>
    <col min="1026" max="1026" width="14" style="198" customWidth="1"/>
    <col min="1027" max="1029" width="8" style="198" customWidth="1"/>
    <col min="1030" max="1030" width="9" style="198" customWidth="1"/>
    <col min="1031" max="1038" width="8" style="198" customWidth="1"/>
    <col min="1039" max="1039" width="1.85546875" style="198" customWidth="1"/>
    <col min="1040" max="1280" width="10.85546875" style="198"/>
    <col min="1281" max="1281" width="5.140625" style="198" customWidth="1"/>
    <col min="1282" max="1282" width="14" style="198" customWidth="1"/>
    <col min="1283" max="1285" width="8" style="198" customWidth="1"/>
    <col min="1286" max="1286" width="9" style="198" customWidth="1"/>
    <col min="1287" max="1294" width="8" style="198" customWidth="1"/>
    <col min="1295" max="1295" width="1.85546875" style="198" customWidth="1"/>
    <col min="1296" max="1536" width="10.85546875" style="198"/>
    <col min="1537" max="1537" width="5.140625" style="198" customWidth="1"/>
    <col min="1538" max="1538" width="14" style="198" customWidth="1"/>
    <col min="1539" max="1541" width="8" style="198" customWidth="1"/>
    <col min="1542" max="1542" width="9" style="198" customWidth="1"/>
    <col min="1543" max="1550" width="8" style="198" customWidth="1"/>
    <col min="1551" max="1551" width="1.85546875" style="198" customWidth="1"/>
    <col min="1552" max="1792" width="10.85546875" style="198"/>
    <col min="1793" max="1793" width="5.140625" style="198" customWidth="1"/>
    <col min="1794" max="1794" width="14" style="198" customWidth="1"/>
    <col min="1795" max="1797" width="8" style="198" customWidth="1"/>
    <col min="1798" max="1798" width="9" style="198" customWidth="1"/>
    <col min="1799" max="1806" width="8" style="198" customWidth="1"/>
    <col min="1807" max="1807" width="1.85546875" style="198" customWidth="1"/>
    <col min="1808" max="2048" width="10.85546875" style="198"/>
    <col min="2049" max="2049" width="5.140625" style="198" customWidth="1"/>
    <col min="2050" max="2050" width="14" style="198" customWidth="1"/>
    <col min="2051" max="2053" width="8" style="198" customWidth="1"/>
    <col min="2054" max="2054" width="9" style="198" customWidth="1"/>
    <col min="2055" max="2062" width="8" style="198" customWidth="1"/>
    <col min="2063" max="2063" width="1.85546875" style="198" customWidth="1"/>
    <col min="2064" max="2304" width="10.85546875" style="198"/>
    <col min="2305" max="2305" width="5.140625" style="198" customWidth="1"/>
    <col min="2306" max="2306" width="14" style="198" customWidth="1"/>
    <col min="2307" max="2309" width="8" style="198" customWidth="1"/>
    <col min="2310" max="2310" width="9" style="198" customWidth="1"/>
    <col min="2311" max="2318" width="8" style="198" customWidth="1"/>
    <col min="2319" max="2319" width="1.85546875" style="198" customWidth="1"/>
    <col min="2320" max="2560" width="10.85546875" style="198"/>
    <col min="2561" max="2561" width="5.140625" style="198" customWidth="1"/>
    <col min="2562" max="2562" width="14" style="198" customWidth="1"/>
    <col min="2563" max="2565" width="8" style="198" customWidth="1"/>
    <col min="2566" max="2566" width="9" style="198" customWidth="1"/>
    <col min="2567" max="2574" width="8" style="198" customWidth="1"/>
    <col min="2575" max="2575" width="1.85546875" style="198" customWidth="1"/>
    <col min="2576" max="2816" width="10.85546875" style="198"/>
    <col min="2817" max="2817" width="5.140625" style="198" customWidth="1"/>
    <col min="2818" max="2818" width="14" style="198" customWidth="1"/>
    <col min="2819" max="2821" width="8" style="198" customWidth="1"/>
    <col min="2822" max="2822" width="9" style="198" customWidth="1"/>
    <col min="2823" max="2830" width="8" style="198" customWidth="1"/>
    <col min="2831" max="2831" width="1.85546875" style="198" customWidth="1"/>
    <col min="2832" max="3072" width="10.85546875" style="198"/>
    <col min="3073" max="3073" width="5.140625" style="198" customWidth="1"/>
    <col min="3074" max="3074" width="14" style="198" customWidth="1"/>
    <col min="3075" max="3077" width="8" style="198" customWidth="1"/>
    <col min="3078" max="3078" width="9" style="198" customWidth="1"/>
    <col min="3079" max="3086" width="8" style="198" customWidth="1"/>
    <col min="3087" max="3087" width="1.85546875" style="198" customWidth="1"/>
    <col min="3088" max="3328" width="10.85546875" style="198"/>
    <col min="3329" max="3329" width="5.140625" style="198" customWidth="1"/>
    <col min="3330" max="3330" width="14" style="198" customWidth="1"/>
    <col min="3331" max="3333" width="8" style="198" customWidth="1"/>
    <col min="3334" max="3334" width="9" style="198" customWidth="1"/>
    <col min="3335" max="3342" width="8" style="198" customWidth="1"/>
    <col min="3343" max="3343" width="1.85546875" style="198" customWidth="1"/>
    <col min="3344" max="3584" width="10.85546875" style="198"/>
    <col min="3585" max="3585" width="5.140625" style="198" customWidth="1"/>
    <col min="3586" max="3586" width="14" style="198" customWidth="1"/>
    <col min="3587" max="3589" width="8" style="198" customWidth="1"/>
    <col min="3590" max="3590" width="9" style="198" customWidth="1"/>
    <col min="3591" max="3598" width="8" style="198" customWidth="1"/>
    <col min="3599" max="3599" width="1.85546875" style="198" customWidth="1"/>
    <col min="3600" max="3840" width="10.85546875" style="198"/>
    <col min="3841" max="3841" width="5.140625" style="198" customWidth="1"/>
    <col min="3842" max="3842" width="14" style="198" customWidth="1"/>
    <col min="3843" max="3845" width="8" style="198" customWidth="1"/>
    <col min="3846" max="3846" width="9" style="198" customWidth="1"/>
    <col min="3847" max="3854" width="8" style="198" customWidth="1"/>
    <col min="3855" max="3855" width="1.85546875" style="198" customWidth="1"/>
    <col min="3856" max="4096" width="10.85546875" style="198"/>
    <col min="4097" max="4097" width="5.140625" style="198" customWidth="1"/>
    <col min="4098" max="4098" width="14" style="198" customWidth="1"/>
    <col min="4099" max="4101" width="8" style="198" customWidth="1"/>
    <col min="4102" max="4102" width="9" style="198" customWidth="1"/>
    <col min="4103" max="4110" width="8" style="198" customWidth="1"/>
    <col min="4111" max="4111" width="1.85546875" style="198" customWidth="1"/>
    <col min="4112" max="4352" width="10.85546875" style="198"/>
    <col min="4353" max="4353" width="5.140625" style="198" customWidth="1"/>
    <col min="4354" max="4354" width="14" style="198" customWidth="1"/>
    <col min="4355" max="4357" width="8" style="198" customWidth="1"/>
    <col min="4358" max="4358" width="9" style="198" customWidth="1"/>
    <col min="4359" max="4366" width="8" style="198" customWidth="1"/>
    <col min="4367" max="4367" width="1.85546875" style="198" customWidth="1"/>
    <col min="4368" max="4608" width="10.85546875" style="198"/>
    <col min="4609" max="4609" width="5.140625" style="198" customWidth="1"/>
    <col min="4610" max="4610" width="14" style="198" customWidth="1"/>
    <col min="4611" max="4613" width="8" style="198" customWidth="1"/>
    <col min="4614" max="4614" width="9" style="198" customWidth="1"/>
    <col min="4615" max="4622" width="8" style="198" customWidth="1"/>
    <col min="4623" max="4623" width="1.85546875" style="198" customWidth="1"/>
    <col min="4624" max="4864" width="10.85546875" style="198"/>
    <col min="4865" max="4865" width="5.140625" style="198" customWidth="1"/>
    <col min="4866" max="4866" width="14" style="198" customWidth="1"/>
    <col min="4867" max="4869" width="8" style="198" customWidth="1"/>
    <col min="4870" max="4870" width="9" style="198" customWidth="1"/>
    <col min="4871" max="4878" width="8" style="198" customWidth="1"/>
    <col min="4879" max="4879" width="1.85546875" style="198" customWidth="1"/>
    <col min="4880" max="5120" width="10.85546875" style="198"/>
    <col min="5121" max="5121" width="5.140625" style="198" customWidth="1"/>
    <col min="5122" max="5122" width="14" style="198" customWidth="1"/>
    <col min="5123" max="5125" width="8" style="198" customWidth="1"/>
    <col min="5126" max="5126" width="9" style="198" customWidth="1"/>
    <col min="5127" max="5134" width="8" style="198" customWidth="1"/>
    <col min="5135" max="5135" width="1.85546875" style="198" customWidth="1"/>
    <col min="5136" max="5376" width="10.85546875" style="198"/>
    <col min="5377" max="5377" width="5.140625" style="198" customWidth="1"/>
    <col min="5378" max="5378" width="14" style="198" customWidth="1"/>
    <col min="5379" max="5381" width="8" style="198" customWidth="1"/>
    <col min="5382" max="5382" width="9" style="198" customWidth="1"/>
    <col min="5383" max="5390" width="8" style="198" customWidth="1"/>
    <col min="5391" max="5391" width="1.85546875" style="198" customWidth="1"/>
    <col min="5392" max="5632" width="10.85546875" style="198"/>
    <col min="5633" max="5633" width="5.140625" style="198" customWidth="1"/>
    <col min="5634" max="5634" width="14" style="198" customWidth="1"/>
    <col min="5635" max="5637" width="8" style="198" customWidth="1"/>
    <col min="5638" max="5638" width="9" style="198" customWidth="1"/>
    <col min="5639" max="5646" width="8" style="198" customWidth="1"/>
    <col min="5647" max="5647" width="1.85546875" style="198" customWidth="1"/>
    <col min="5648" max="5888" width="10.85546875" style="198"/>
    <col min="5889" max="5889" width="5.140625" style="198" customWidth="1"/>
    <col min="5890" max="5890" width="14" style="198" customWidth="1"/>
    <col min="5891" max="5893" width="8" style="198" customWidth="1"/>
    <col min="5894" max="5894" width="9" style="198" customWidth="1"/>
    <col min="5895" max="5902" width="8" style="198" customWidth="1"/>
    <col min="5903" max="5903" width="1.85546875" style="198" customWidth="1"/>
    <col min="5904" max="6144" width="10.85546875" style="198"/>
    <col min="6145" max="6145" width="5.140625" style="198" customWidth="1"/>
    <col min="6146" max="6146" width="14" style="198" customWidth="1"/>
    <col min="6147" max="6149" width="8" style="198" customWidth="1"/>
    <col min="6150" max="6150" width="9" style="198" customWidth="1"/>
    <col min="6151" max="6158" width="8" style="198" customWidth="1"/>
    <col min="6159" max="6159" width="1.85546875" style="198" customWidth="1"/>
    <col min="6160" max="6400" width="10.85546875" style="198"/>
    <col min="6401" max="6401" width="5.140625" style="198" customWidth="1"/>
    <col min="6402" max="6402" width="14" style="198" customWidth="1"/>
    <col min="6403" max="6405" width="8" style="198" customWidth="1"/>
    <col min="6406" max="6406" width="9" style="198" customWidth="1"/>
    <col min="6407" max="6414" width="8" style="198" customWidth="1"/>
    <col min="6415" max="6415" width="1.85546875" style="198" customWidth="1"/>
    <col min="6416" max="6656" width="10.85546875" style="198"/>
    <col min="6657" max="6657" width="5.140625" style="198" customWidth="1"/>
    <col min="6658" max="6658" width="14" style="198" customWidth="1"/>
    <col min="6659" max="6661" width="8" style="198" customWidth="1"/>
    <col min="6662" max="6662" width="9" style="198" customWidth="1"/>
    <col min="6663" max="6670" width="8" style="198" customWidth="1"/>
    <col min="6671" max="6671" width="1.85546875" style="198" customWidth="1"/>
    <col min="6672" max="6912" width="10.85546875" style="198"/>
    <col min="6913" max="6913" width="5.140625" style="198" customWidth="1"/>
    <col min="6914" max="6914" width="14" style="198" customWidth="1"/>
    <col min="6915" max="6917" width="8" style="198" customWidth="1"/>
    <col min="6918" max="6918" width="9" style="198" customWidth="1"/>
    <col min="6919" max="6926" width="8" style="198" customWidth="1"/>
    <col min="6927" max="6927" width="1.85546875" style="198" customWidth="1"/>
    <col min="6928" max="7168" width="10.85546875" style="198"/>
    <col min="7169" max="7169" width="5.140625" style="198" customWidth="1"/>
    <col min="7170" max="7170" width="14" style="198" customWidth="1"/>
    <col min="7171" max="7173" width="8" style="198" customWidth="1"/>
    <col min="7174" max="7174" width="9" style="198" customWidth="1"/>
    <col min="7175" max="7182" width="8" style="198" customWidth="1"/>
    <col min="7183" max="7183" width="1.85546875" style="198" customWidth="1"/>
    <col min="7184" max="7424" width="10.85546875" style="198"/>
    <col min="7425" max="7425" width="5.140625" style="198" customWidth="1"/>
    <col min="7426" max="7426" width="14" style="198" customWidth="1"/>
    <col min="7427" max="7429" width="8" style="198" customWidth="1"/>
    <col min="7430" max="7430" width="9" style="198" customWidth="1"/>
    <col min="7431" max="7438" width="8" style="198" customWidth="1"/>
    <col min="7439" max="7439" width="1.85546875" style="198" customWidth="1"/>
    <col min="7440" max="7680" width="10.85546875" style="198"/>
    <col min="7681" max="7681" width="5.140625" style="198" customWidth="1"/>
    <col min="7682" max="7682" width="14" style="198" customWidth="1"/>
    <col min="7683" max="7685" width="8" style="198" customWidth="1"/>
    <col min="7686" max="7686" width="9" style="198" customWidth="1"/>
    <col min="7687" max="7694" width="8" style="198" customWidth="1"/>
    <col min="7695" max="7695" width="1.85546875" style="198" customWidth="1"/>
    <col min="7696" max="7936" width="10.85546875" style="198"/>
    <col min="7937" max="7937" width="5.140625" style="198" customWidth="1"/>
    <col min="7938" max="7938" width="14" style="198" customWidth="1"/>
    <col min="7939" max="7941" width="8" style="198" customWidth="1"/>
    <col min="7942" max="7942" width="9" style="198" customWidth="1"/>
    <col min="7943" max="7950" width="8" style="198" customWidth="1"/>
    <col min="7951" max="7951" width="1.85546875" style="198" customWidth="1"/>
    <col min="7952" max="8192" width="10.85546875" style="198"/>
    <col min="8193" max="8193" width="5.140625" style="198" customWidth="1"/>
    <col min="8194" max="8194" width="14" style="198" customWidth="1"/>
    <col min="8195" max="8197" width="8" style="198" customWidth="1"/>
    <col min="8198" max="8198" width="9" style="198" customWidth="1"/>
    <col min="8199" max="8206" width="8" style="198" customWidth="1"/>
    <col min="8207" max="8207" width="1.85546875" style="198" customWidth="1"/>
    <col min="8208" max="8448" width="10.85546875" style="198"/>
    <col min="8449" max="8449" width="5.140625" style="198" customWidth="1"/>
    <col min="8450" max="8450" width="14" style="198" customWidth="1"/>
    <col min="8451" max="8453" width="8" style="198" customWidth="1"/>
    <col min="8454" max="8454" width="9" style="198" customWidth="1"/>
    <col min="8455" max="8462" width="8" style="198" customWidth="1"/>
    <col min="8463" max="8463" width="1.85546875" style="198" customWidth="1"/>
    <col min="8464" max="8704" width="10.85546875" style="198"/>
    <col min="8705" max="8705" width="5.140625" style="198" customWidth="1"/>
    <col min="8706" max="8706" width="14" style="198" customWidth="1"/>
    <col min="8707" max="8709" width="8" style="198" customWidth="1"/>
    <col min="8710" max="8710" width="9" style="198" customWidth="1"/>
    <col min="8711" max="8718" width="8" style="198" customWidth="1"/>
    <col min="8719" max="8719" width="1.85546875" style="198" customWidth="1"/>
    <col min="8720" max="8960" width="10.85546875" style="198"/>
    <col min="8961" max="8961" width="5.140625" style="198" customWidth="1"/>
    <col min="8962" max="8962" width="14" style="198" customWidth="1"/>
    <col min="8963" max="8965" width="8" style="198" customWidth="1"/>
    <col min="8966" max="8966" width="9" style="198" customWidth="1"/>
    <col min="8967" max="8974" width="8" style="198" customWidth="1"/>
    <col min="8975" max="8975" width="1.85546875" style="198" customWidth="1"/>
    <col min="8976" max="9216" width="10.85546875" style="198"/>
    <col min="9217" max="9217" width="5.140625" style="198" customWidth="1"/>
    <col min="9218" max="9218" width="14" style="198" customWidth="1"/>
    <col min="9219" max="9221" width="8" style="198" customWidth="1"/>
    <col min="9222" max="9222" width="9" style="198" customWidth="1"/>
    <col min="9223" max="9230" width="8" style="198" customWidth="1"/>
    <col min="9231" max="9231" width="1.85546875" style="198" customWidth="1"/>
    <col min="9232" max="9472" width="10.85546875" style="198"/>
    <col min="9473" max="9473" width="5.140625" style="198" customWidth="1"/>
    <col min="9474" max="9474" width="14" style="198" customWidth="1"/>
    <col min="9475" max="9477" width="8" style="198" customWidth="1"/>
    <col min="9478" max="9478" width="9" style="198" customWidth="1"/>
    <col min="9479" max="9486" width="8" style="198" customWidth="1"/>
    <col min="9487" max="9487" width="1.85546875" style="198" customWidth="1"/>
    <col min="9488" max="9728" width="10.85546875" style="198"/>
    <col min="9729" max="9729" width="5.140625" style="198" customWidth="1"/>
    <col min="9730" max="9730" width="14" style="198" customWidth="1"/>
    <col min="9731" max="9733" width="8" style="198" customWidth="1"/>
    <col min="9734" max="9734" width="9" style="198" customWidth="1"/>
    <col min="9735" max="9742" width="8" style="198" customWidth="1"/>
    <col min="9743" max="9743" width="1.85546875" style="198" customWidth="1"/>
    <col min="9744" max="9984" width="10.85546875" style="198"/>
    <col min="9985" max="9985" width="5.140625" style="198" customWidth="1"/>
    <col min="9986" max="9986" width="14" style="198" customWidth="1"/>
    <col min="9987" max="9989" width="8" style="198" customWidth="1"/>
    <col min="9990" max="9990" width="9" style="198" customWidth="1"/>
    <col min="9991" max="9998" width="8" style="198" customWidth="1"/>
    <col min="9999" max="9999" width="1.85546875" style="198" customWidth="1"/>
    <col min="10000" max="10240" width="10.85546875" style="198"/>
    <col min="10241" max="10241" width="5.140625" style="198" customWidth="1"/>
    <col min="10242" max="10242" width="14" style="198" customWidth="1"/>
    <col min="10243" max="10245" width="8" style="198" customWidth="1"/>
    <col min="10246" max="10246" width="9" style="198" customWidth="1"/>
    <col min="10247" max="10254" width="8" style="198" customWidth="1"/>
    <col min="10255" max="10255" width="1.85546875" style="198" customWidth="1"/>
    <col min="10256" max="10496" width="10.85546875" style="198"/>
    <col min="10497" max="10497" width="5.140625" style="198" customWidth="1"/>
    <col min="10498" max="10498" width="14" style="198" customWidth="1"/>
    <col min="10499" max="10501" width="8" style="198" customWidth="1"/>
    <col min="10502" max="10502" width="9" style="198" customWidth="1"/>
    <col min="10503" max="10510" width="8" style="198" customWidth="1"/>
    <col min="10511" max="10511" width="1.85546875" style="198" customWidth="1"/>
    <col min="10512" max="10752" width="10.85546875" style="198"/>
    <col min="10753" max="10753" width="5.140625" style="198" customWidth="1"/>
    <col min="10754" max="10754" width="14" style="198" customWidth="1"/>
    <col min="10755" max="10757" width="8" style="198" customWidth="1"/>
    <col min="10758" max="10758" width="9" style="198" customWidth="1"/>
    <col min="10759" max="10766" width="8" style="198" customWidth="1"/>
    <col min="10767" max="10767" width="1.85546875" style="198" customWidth="1"/>
    <col min="10768" max="11008" width="10.85546875" style="198"/>
    <col min="11009" max="11009" width="5.140625" style="198" customWidth="1"/>
    <col min="11010" max="11010" width="14" style="198" customWidth="1"/>
    <col min="11011" max="11013" width="8" style="198" customWidth="1"/>
    <col min="11014" max="11014" width="9" style="198" customWidth="1"/>
    <col min="11015" max="11022" width="8" style="198" customWidth="1"/>
    <col min="11023" max="11023" width="1.85546875" style="198" customWidth="1"/>
    <col min="11024" max="11264" width="10.85546875" style="198"/>
    <col min="11265" max="11265" width="5.140625" style="198" customWidth="1"/>
    <col min="11266" max="11266" width="14" style="198" customWidth="1"/>
    <col min="11267" max="11269" width="8" style="198" customWidth="1"/>
    <col min="11270" max="11270" width="9" style="198" customWidth="1"/>
    <col min="11271" max="11278" width="8" style="198" customWidth="1"/>
    <col min="11279" max="11279" width="1.85546875" style="198" customWidth="1"/>
    <col min="11280" max="11520" width="10.85546875" style="198"/>
    <col min="11521" max="11521" width="5.140625" style="198" customWidth="1"/>
    <col min="11522" max="11522" width="14" style="198" customWidth="1"/>
    <col min="11523" max="11525" width="8" style="198" customWidth="1"/>
    <col min="11526" max="11526" width="9" style="198" customWidth="1"/>
    <col min="11527" max="11534" width="8" style="198" customWidth="1"/>
    <col min="11535" max="11535" width="1.85546875" style="198" customWidth="1"/>
    <col min="11536" max="11776" width="10.85546875" style="198"/>
    <col min="11777" max="11777" width="5.140625" style="198" customWidth="1"/>
    <col min="11778" max="11778" width="14" style="198" customWidth="1"/>
    <col min="11779" max="11781" width="8" style="198" customWidth="1"/>
    <col min="11782" max="11782" width="9" style="198" customWidth="1"/>
    <col min="11783" max="11790" width="8" style="198" customWidth="1"/>
    <col min="11791" max="11791" width="1.85546875" style="198" customWidth="1"/>
    <col min="11792" max="12032" width="10.85546875" style="198"/>
    <col min="12033" max="12033" width="5.140625" style="198" customWidth="1"/>
    <col min="12034" max="12034" width="14" style="198" customWidth="1"/>
    <col min="12035" max="12037" width="8" style="198" customWidth="1"/>
    <col min="12038" max="12038" width="9" style="198" customWidth="1"/>
    <col min="12039" max="12046" width="8" style="198" customWidth="1"/>
    <col min="12047" max="12047" width="1.85546875" style="198" customWidth="1"/>
    <col min="12048" max="12288" width="10.85546875" style="198"/>
    <col min="12289" max="12289" width="5.140625" style="198" customWidth="1"/>
    <col min="12290" max="12290" width="14" style="198" customWidth="1"/>
    <col min="12291" max="12293" width="8" style="198" customWidth="1"/>
    <col min="12294" max="12294" width="9" style="198" customWidth="1"/>
    <col min="12295" max="12302" width="8" style="198" customWidth="1"/>
    <col min="12303" max="12303" width="1.85546875" style="198" customWidth="1"/>
    <col min="12304" max="12544" width="10.85546875" style="198"/>
    <col min="12545" max="12545" width="5.140625" style="198" customWidth="1"/>
    <col min="12546" max="12546" width="14" style="198" customWidth="1"/>
    <col min="12547" max="12549" width="8" style="198" customWidth="1"/>
    <col min="12550" max="12550" width="9" style="198" customWidth="1"/>
    <col min="12551" max="12558" width="8" style="198" customWidth="1"/>
    <col min="12559" max="12559" width="1.85546875" style="198" customWidth="1"/>
    <col min="12560" max="12800" width="10.85546875" style="198"/>
    <col min="12801" max="12801" width="5.140625" style="198" customWidth="1"/>
    <col min="12802" max="12802" width="14" style="198" customWidth="1"/>
    <col min="12803" max="12805" width="8" style="198" customWidth="1"/>
    <col min="12806" max="12806" width="9" style="198" customWidth="1"/>
    <col min="12807" max="12814" width="8" style="198" customWidth="1"/>
    <col min="12815" max="12815" width="1.85546875" style="198" customWidth="1"/>
    <col min="12816" max="13056" width="10.85546875" style="198"/>
    <col min="13057" max="13057" width="5.140625" style="198" customWidth="1"/>
    <col min="13058" max="13058" width="14" style="198" customWidth="1"/>
    <col min="13059" max="13061" width="8" style="198" customWidth="1"/>
    <col min="13062" max="13062" width="9" style="198" customWidth="1"/>
    <col min="13063" max="13070" width="8" style="198" customWidth="1"/>
    <col min="13071" max="13071" width="1.85546875" style="198" customWidth="1"/>
    <col min="13072" max="13312" width="10.85546875" style="198"/>
    <col min="13313" max="13313" width="5.140625" style="198" customWidth="1"/>
    <col min="13314" max="13314" width="14" style="198" customWidth="1"/>
    <col min="13315" max="13317" width="8" style="198" customWidth="1"/>
    <col min="13318" max="13318" width="9" style="198" customWidth="1"/>
    <col min="13319" max="13326" width="8" style="198" customWidth="1"/>
    <col min="13327" max="13327" width="1.85546875" style="198" customWidth="1"/>
    <col min="13328" max="13568" width="10.85546875" style="198"/>
    <col min="13569" max="13569" width="5.140625" style="198" customWidth="1"/>
    <col min="13570" max="13570" width="14" style="198" customWidth="1"/>
    <col min="13571" max="13573" width="8" style="198" customWidth="1"/>
    <col min="13574" max="13574" width="9" style="198" customWidth="1"/>
    <col min="13575" max="13582" width="8" style="198" customWidth="1"/>
    <col min="13583" max="13583" width="1.85546875" style="198" customWidth="1"/>
    <col min="13584" max="13824" width="10.85546875" style="198"/>
    <col min="13825" max="13825" width="5.140625" style="198" customWidth="1"/>
    <col min="13826" max="13826" width="14" style="198" customWidth="1"/>
    <col min="13827" max="13829" width="8" style="198" customWidth="1"/>
    <col min="13830" max="13830" width="9" style="198" customWidth="1"/>
    <col min="13831" max="13838" width="8" style="198" customWidth="1"/>
    <col min="13839" max="13839" width="1.85546875" style="198" customWidth="1"/>
    <col min="13840" max="14080" width="10.85546875" style="198"/>
    <col min="14081" max="14081" width="5.140625" style="198" customWidth="1"/>
    <col min="14082" max="14082" width="14" style="198" customWidth="1"/>
    <col min="14083" max="14085" width="8" style="198" customWidth="1"/>
    <col min="14086" max="14086" width="9" style="198" customWidth="1"/>
    <col min="14087" max="14094" width="8" style="198" customWidth="1"/>
    <col min="14095" max="14095" width="1.85546875" style="198" customWidth="1"/>
    <col min="14096" max="14336" width="10.85546875" style="198"/>
    <col min="14337" max="14337" width="5.140625" style="198" customWidth="1"/>
    <col min="14338" max="14338" width="14" style="198" customWidth="1"/>
    <col min="14339" max="14341" width="8" style="198" customWidth="1"/>
    <col min="14342" max="14342" width="9" style="198" customWidth="1"/>
    <col min="14343" max="14350" width="8" style="198" customWidth="1"/>
    <col min="14351" max="14351" width="1.85546875" style="198" customWidth="1"/>
    <col min="14352" max="14592" width="10.85546875" style="198"/>
    <col min="14593" max="14593" width="5.140625" style="198" customWidth="1"/>
    <col min="14594" max="14594" width="14" style="198" customWidth="1"/>
    <col min="14595" max="14597" width="8" style="198" customWidth="1"/>
    <col min="14598" max="14598" width="9" style="198" customWidth="1"/>
    <col min="14599" max="14606" width="8" style="198" customWidth="1"/>
    <col min="14607" max="14607" width="1.85546875" style="198" customWidth="1"/>
    <col min="14608" max="14848" width="10.85546875" style="198"/>
    <col min="14849" max="14849" width="5.140625" style="198" customWidth="1"/>
    <col min="14850" max="14850" width="14" style="198" customWidth="1"/>
    <col min="14851" max="14853" width="8" style="198" customWidth="1"/>
    <col min="14854" max="14854" width="9" style="198" customWidth="1"/>
    <col min="14855" max="14862" width="8" style="198" customWidth="1"/>
    <col min="14863" max="14863" width="1.85546875" style="198" customWidth="1"/>
    <col min="14864" max="15104" width="10.85546875" style="198"/>
    <col min="15105" max="15105" width="5.140625" style="198" customWidth="1"/>
    <col min="15106" max="15106" width="14" style="198" customWidth="1"/>
    <col min="15107" max="15109" width="8" style="198" customWidth="1"/>
    <col min="15110" max="15110" width="9" style="198" customWidth="1"/>
    <col min="15111" max="15118" width="8" style="198" customWidth="1"/>
    <col min="15119" max="15119" width="1.85546875" style="198" customWidth="1"/>
    <col min="15120" max="15360" width="10.85546875" style="198"/>
    <col min="15361" max="15361" width="5.140625" style="198" customWidth="1"/>
    <col min="15362" max="15362" width="14" style="198" customWidth="1"/>
    <col min="15363" max="15365" width="8" style="198" customWidth="1"/>
    <col min="15366" max="15366" width="9" style="198" customWidth="1"/>
    <col min="15367" max="15374" width="8" style="198" customWidth="1"/>
    <col min="15375" max="15375" width="1.85546875" style="198" customWidth="1"/>
    <col min="15376" max="15616" width="10.85546875" style="198"/>
    <col min="15617" max="15617" width="5.140625" style="198" customWidth="1"/>
    <col min="15618" max="15618" width="14" style="198" customWidth="1"/>
    <col min="15619" max="15621" width="8" style="198" customWidth="1"/>
    <col min="15622" max="15622" width="9" style="198" customWidth="1"/>
    <col min="15623" max="15630" width="8" style="198" customWidth="1"/>
    <col min="15631" max="15631" width="1.85546875" style="198" customWidth="1"/>
    <col min="15632" max="15872" width="10.85546875" style="198"/>
    <col min="15873" max="15873" width="5.140625" style="198" customWidth="1"/>
    <col min="15874" max="15874" width="14" style="198" customWidth="1"/>
    <col min="15875" max="15877" width="8" style="198" customWidth="1"/>
    <col min="15878" max="15878" width="9" style="198" customWidth="1"/>
    <col min="15879" max="15886" width="8" style="198" customWidth="1"/>
    <col min="15887" max="15887" width="1.85546875" style="198" customWidth="1"/>
    <col min="15888" max="16128" width="10.85546875" style="198"/>
    <col min="16129" max="16129" width="5.140625" style="198" customWidth="1"/>
    <col min="16130" max="16130" width="14" style="198" customWidth="1"/>
    <col min="16131" max="16133" width="8" style="198" customWidth="1"/>
    <col min="16134" max="16134" width="9" style="198" customWidth="1"/>
    <col min="16135" max="16142" width="8" style="198" customWidth="1"/>
    <col min="16143" max="16143" width="1.85546875" style="198" customWidth="1"/>
    <col min="16144" max="16384" width="10.85546875" style="198"/>
  </cols>
  <sheetData>
    <row r="1" spans="1:15" s="40" customFormat="1" ht="24" customHeight="1" x14ac:dyDescent="0.25">
      <c r="A1" s="1508"/>
      <c r="B1" s="1509"/>
      <c r="C1" s="1513" t="s">
        <v>0</v>
      </c>
      <c r="D1" s="1514"/>
      <c r="E1" s="1514"/>
      <c r="F1" s="1514"/>
      <c r="G1" s="1514"/>
      <c r="H1" s="1514"/>
      <c r="I1" s="1514"/>
      <c r="J1" s="1514"/>
      <c r="K1" s="1515"/>
      <c r="L1" s="1522" t="s">
        <v>1251</v>
      </c>
      <c r="M1" s="1522"/>
      <c r="N1" s="1522"/>
      <c r="O1" s="1523"/>
    </row>
    <row r="2" spans="1:15" s="40" customFormat="1" ht="24" customHeight="1" x14ac:dyDescent="0.25">
      <c r="A2" s="1510"/>
      <c r="B2" s="1500"/>
      <c r="C2" s="1516"/>
      <c r="D2" s="1517"/>
      <c r="E2" s="1517"/>
      <c r="F2" s="1517"/>
      <c r="G2" s="1517"/>
      <c r="H2" s="1517"/>
      <c r="I2" s="1517"/>
      <c r="J2" s="1517"/>
      <c r="K2" s="1518"/>
      <c r="L2" s="1524" t="s">
        <v>1252</v>
      </c>
      <c r="M2" s="1524"/>
      <c r="N2" s="1524"/>
      <c r="O2" s="1525"/>
    </row>
    <row r="3" spans="1:15" s="40" customFormat="1" ht="24" customHeight="1" thickBot="1" x14ac:dyDescent="0.3">
      <c r="A3" s="1511"/>
      <c r="B3" s="1512"/>
      <c r="C3" s="1519"/>
      <c r="D3" s="1520"/>
      <c r="E3" s="1520"/>
      <c r="F3" s="1520"/>
      <c r="G3" s="1520"/>
      <c r="H3" s="1520"/>
      <c r="I3" s="1520"/>
      <c r="J3" s="1520"/>
      <c r="K3" s="1521"/>
      <c r="L3" s="1526" t="s">
        <v>1255</v>
      </c>
      <c r="M3" s="1526"/>
      <c r="N3" s="1526"/>
      <c r="O3" s="1527"/>
    </row>
    <row r="4" spans="1:15" s="40" customFormat="1" ht="5.0999999999999996" customHeight="1" x14ac:dyDescent="0.25">
      <c r="A4" s="1528"/>
      <c r="B4" s="1501"/>
      <c r="C4" s="1501"/>
      <c r="D4" s="1501"/>
      <c r="E4" s="1501"/>
      <c r="F4" s="1501"/>
      <c r="G4" s="1501"/>
      <c r="H4" s="1501"/>
      <c r="I4" s="1501"/>
      <c r="J4" s="1501"/>
      <c r="K4" s="1501"/>
      <c r="L4" s="1501"/>
      <c r="M4" s="1501"/>
      <c r="N4" s="1501"/>
      <c r="O4" s="197"/>
    </row>
    <row r="5" spans="1:15" s="40" customFormat="1" ht="19.5" customHeight="1" x14ac:dyDescent="0.25">
      <c r="A5" s="1486" t="s">
        <v>309</v>
      </c>
      <c r="B5" s="1487"/>
      <c r="C5" s="1487"/>
      <c r="D5" s="1500"/>
      <c r="E5" s="1500"/>
      <c r="F5" s="1500"/>
      <c r="G5" s="1500"/>
      <c r="H5" s="1500"/>
      <c r="I5" s="1500"/>
      <c r="J5" s="1500"/>
      <c r="K5" s="1501" t="s">
        <v>1</v>
      </c>
      <c r="L5" s="1502"/>
      <c r="M5" s="1503"/>
      <c r="N5" s="1504"/>
      <c r="O5" s="197"/>
    </row>
    <row r="6" spans="1:15" s="40" customFormat="1" ht="7.5" customHeight="1" x14ac:dyDescent="0.25">
      <c r="A6" s="433"/>
      <c r="B6" s="434"/>
      <c r="C6" s="434"/>
      <c r="D6" s="435"/>
      <c r="E6" s="435"/>
      <c r="F6" s="435"/>
      <c r="G6" s="435"/>
      <c r="H6" s="435"/>
      <c r="I6" s="435"/>
      <c r="J6" s="435"/>
      <c r="K6" s="435"/>
      <c r="L6" s="435"/>
      <c r="M6" s="299"/>
      <c r="N6" s="299"/>
      <c r="O6" s="197"/>
    </row>
    <row r="7" spans="1:15" s="40" customFormat="1" ht="20.25" customHeight="1" x14ac:dyDescent="0.25">
      <c r="A7" s="1163" t="s">
        <v>1208</v>
      </c>
      <c r="B7" s="1164"/>
      <c r="C7" s="1164"/>
      <c r="D7" s="1500"/>
      <c r="E7" s="1500"/>
      <c r="F7" s="1500"/>
      <c r="G7" s="1500"/>
      <c r="H7" s="1500"/>
      <c r="I7" s="1500"/>
      <c r="J7" s="1500"/>
      <c r="K7" s="45"/>
      <c r="L7" s="45"/>
      <c r="M7" s="45"/>
      <c r="N7" s="45"/>
      <c r="O7" s="197"/>
    </row>
    <row r="8" spans="1:15" s="40" customFormat="1" ht="16.5" customHeight="1" thickBot="1" x14ac:dyDescent="0.3">
      <c r="A8" s="1163"/>
      <c r="B8" s="1164"/>
      <c r="C8" s="1164"/>
      <c r="D8" s="45"/>
      <c r="E8" s="45"/>
      <c r="F8" s="45"/>
      <c r="G8" s="45"/>
      <c r="H8" s="45"/>
      <c r="I8" s="45"/>
      <c r="J8" s="45"/>
      <c r="K8" s="45"/>
      <c r="L8" s="45"/>
      <c r="M8" s="45"/>
      <c r="N8" s="45"/>
      <c r="O8" s="197"/>
    </row>
    <row r="9" spans="1:15" ht="21" customHeight="1" thickTop="1" x14ac:dyDescent="0.25">
      <c r="A9" s="1505" t="s">
        <v>605</v>
      </c>
      <c r="B9" s="1506"/>
      <c r="C9" s="1506"/>
      <c r="D9" s="1506"/>
      <c r="E9" s="1506"/>
      <c r="F9" s="1506"/>
      <c r="G9" s="1506"/>
      <c r="H9" s="1506"/>
      <c r="I9" s="1506"/>
      <c r="J9" s="1506"/>
      <c r="K9" s="1506"/>
      <c r="L9" s="1506"/>
      <c r="M9" s="1506"/>
      <c r="N9" s="1506"/>
      <c r="O9" s="1507"/>
    </row>
    <row r="10" spans="1:15" ht="21" customHeight="1" x14ac:dyDescent="0.25">
      <c r="A10" s="1410" t="s">
        <v>606</v>
      </c>
      <c r="B10" s="1411"/>
      <c r="C10" s="1411"/>
      <c r="D10" s="1411"/>
      <c r="E10" s="1411"/>
      <c r="F10" s="1411"/>
      <c r="G10" s="1411"/>
      <c r="H10" s="1411"/>
      <c r="I10" s="1411"/>
      <c r="J10" s="1411"/>
      <c r="K10" s="1411"/>
      <c r="L10" s="1411"/>
      <c r="M10" s="1411"/>
      <c r="N10" s="1411"/>
      <c r="O10" s="1412"/>
    </row>
    <row r="11" spans="1:15" ht="5.0999999999999996" customHeight="1" x14ac:dyDescent="0.25">
      <c r="A11" s="1356"/>
      <c r="B11" s="1357"/>
      <c r="C11" s="1357"/>
      <c r="D11" s="1357"/>
      <c r="E11" s="1357"/>
      <c r="F11" s="1357"/>
      <c r="G11" s="1357"/>
      <c r="H11" s="1357"/>
      <c r="I11" s="1357"/>
      <c r="J11" s="1357"/>
      <c r="K11" s="1357"/>
      <c r="L11" s="1357"/>
      <c r="M11" s="1357"/>
      <c r="N11" s="1357"/>
      <c r="O11" s="1358"/>
    </row>
    <row r="12" spans="1:15" ht="19.5" customHeight="1" x14ac:dyDescent="0.25">
      <c r="A12" s="1426" t="s">
        <v>607</v>
      </c>
      <c r="B12" s="1427"/>
      <c r="C12" s="1427" t="s">
        <v>608</v>
      </c>
      <c r="D12" s="1357" t="s">
        <v>609</v>
      </c>
      <c r="E12" s="1357"/>
      <c r="F12" s="1496"/>
      <c r="G12" s="1497"/>
      <c r="H12" s="1497"/>
      <c r="I12" s="437"/>
      <c r="J12" s="1427" t="s">
        <v>1178</v>
      </c>
      <c r="K12" s="1427"/>
      <c r="L12" s="1498"/>
      <c r="M12" s="1497"/>
      <c r="N12" s="1497"/>
      <c r="O12" s="454"/>
    </row>
    <row r="13" spans="1:15" ht="6" customHeight="1" x14ac:dyDescent="0.25">
      <c r="A13" s="1426"/>
      <c r="B13" s="1427"/>
      <c r="C13" s="1427"/>
      <c r="D13" s="426"/>
      <c r="E13" s="426"/>
      <c r="F13" s="426"/>
      <c r="G13" s="213"/>
      <c r="H13" s="213"/>
      <c r="I13" s="437"/>
      <c r="J13" s="437"/>
      <c r="K13" s="437"/>
      <c r="L13" s="437"/>
      <c r="M13" s="213"/>
      <c r="N13" s="213"/>
      <c r="O13" s="454"/>
    </row>
    <row r="14" spans="1:15" ht="19.5" customHeight="1" x14ac:dyDescent="0.25">
      <c r="A14" s="1426"/>
      <c r="B14" s="1427"/>
      <c r="C14" s="1427"/>
      <c r="D14" s="1357" t="s">
        <v>610</v>
      </c>
      <c r="E14" s="1357"/>
      <c r="F14" s="1496"/>
      <c r="G14" s="1317"/>
      <c r="H14" s="1317"/>
      <c r="I14" s="239"/>
      <c r="J14" s="1499" t="s">
        <v>836</v>
      </c>
      <c r="K14" s="1499"/>
      <c r="L14" s="1499"/>
      <c r="M14" s="1419"/>
      <c r="N14" s="1419"/>
      <c r="O14" s="199"/>
    </row>
    <row r="15" spans="1:15" ht="9" customHeight="1" x14ac:dyDescent="0.25">
      <c r="A15" s="436"/>
      <c r="B15" s="437"/>
      <c r="C15" s="437"/>
      <c r="D15" s="426"/>
      <c r="E15" s="426"/>
      <c r="F15" s="426"/>
      <c r="G15" s="217"/>
      <c r="H15" s="217"/>
      <c r="I15" s="239"/>
      <c r="J15" s="258"/>
      <c r="K15" s="239"/>
      <c r="L15" s="426"/>
      <c r="M15" s="239"/>
      <c r="N15" s="239"/>
      <c r="O15" s="199"/>
    </row>
    <row r="16" spans="1:15" ht="5.0999999999999996" customHeight="1" x14ac:dyDescent="0.25">
      <c r="A16" s="1356"/>
      <c r="B16" s="1357"/>
      <c r="C16" s="1357"/>
      <c r="D16" s="1357"/>
      <c r="E16" s="1357"/>
      <c r="F16" s="1357"/>
      <c r="G16" s="1357"/>
      <c r="H16" s="1357"/>
      <c r="I16" s="1357"/>
      <c r="J16" s="1357"/>
      <c r="K16" s="1357"/>
      <c r="L16" s="1357"/>
      <c r="M16" s="1357"/>
      <c r="N16" s="1357"/>
      <c r="O16" s="1358"/>
    </row>
    <row r="17" spans="1:15" ht="21" customHeight="1" x14ac:dyDescent="0.25">
      <c r="A17" s="1322" t="s">
        <v>611</v>
      </c>
      <c r="B17" s="1323"/>
      <c r="C17" s="1323"/>
      <c r="D17" s="1323"/>
      <c r="E17" s="1323"/>
      <c r="F17" s="1323"/>
      <c r="G17" s="1323"/>
      <c r="H17" s="1323"/>
      <c r="I17" s="1323"/>
      <c r="J17" s="1323"/>
      <c r="K17" s="1323"/>
      <c r="L17" s="1323"/>
      <c r="M17" s="1323"/>
      <c r="N17" s="1323"/>
      <c r="O17" s="1324"/>
    </row>
    <row r="18" spans="1:15" ht="5.0999999999999996" customHeight="1" x14ac:dyDescent="0.25">
      <c r="A18" s="1356"/>
      <c r="B18" s="1357"/>
      <c r="C18" s="1357"/>
      <c r="D18" s="1357"/>
      <c r="E18" s="1357"/>
      <c r="F18" s="1357"/>
      <c r="G18" s="1357"/>
      <c r="H18" s="1357"/>
      <c r="I18" s="1357"/>
      <c r="J18" s="1357"/>
      <c r="K18" s="1357"/>
      <c r="L18" s="1357"/>
      <c r="M18" s="1357"/>
      <c r="N18" s="1357"/>
      <c r="O18" s="1358"/>
    </row>
    <row r="19" spans="1:15" ht="21" customHeight="1" x14ac:dyDescent="0.25">
      <c r="A19" s="1495" t="s">
        <v>1213</v>
      </c>
      <c r="B19" s="1489" t="s">
        <v>1187</v>
      </c>
      <c r="C19" s="1490"/>
      <c r="D19" s="1490"/>
      <c r="E19" s="1490"/>
      <c r="F19" s="1491"/>
      <c r="G19" s="1489" t="s">
        <v>613</v>
      </c>
      <c r="H19" s="1491"/>
      <c r="I19" s="1489" t="s">
        <v>614</v>
      </c>
      <c r="J19" s="1491"/>
      <c r="K19" s="1489" t="s">
        <v>1211</v>
      </c>
      <c r="L19" s="1490"/>
      <c r="M19" s="1490"/>
      <c r="N19" s="1491"/>
      <c r="O19" s="454"/>
    </row>
    <row r="20" spans="1:15" ht="21" customHeight="1" x14ac:dyDescent="0.25">
      <c r="A20" s="1495"/>
      <c r="B20" s="1492"/>
      <c r="C20" s="1493"/>
      <c r="D20" s="1493"/>
      <c r="E20" s="1493"/>
      <c r="F20" s="1494"/>
      <c r="G20" s="1492"/>
      <c r="H20" s="1494"/>
      <c r="I20" s="1492"/>
      <c r="J20" s="1494"/>
      <c r="K20" s="1492"/>
      <c r="L20" s="1493"/>
      <c r="M20" s="1493"/>
      <c r="N20" s="1494"/>
      <c r="O20" s="454"/>
    </row>
    <row r="21" spans="1:15" ht="21" customHeight="1" x14ac:dyDescent="0.25">
      <c r="A21" s="498">
        <v>1</v>
      </c>
      <c r="B21" s="1485"/>
      <c r="C21" s="1485"/>
      <c r="D21" s="1485"/>
      <c r="E21" s="1485"/>
      <c r="F21" s="1485"/>
      <c r="G21" s="1483"/>
      <c r="H21" s="1484"/>
      <c r="I21" s="1483"/>
      <c r="J21" s="1484"/>
      <c r="K21" s="1483"/>
      <c r="L21" s="1488"/>
      <c r="M21" s="1488"/>
      <c r="N21" s="1484"/>
      <c r="O21" s="454"/>
    </row>
    <row r="22" spans="1:15" ht="21" customHeight="1" x14ac:dyDescent="0.25">
      <c r="A22" s="498">
        <v>2</v>
      </c>
      <c r="B22" s="1485"/>
      <c r="C22" s="1485"/>
      <c r="D22" s="1485"/>
      <c r="E22" s="1485"/>
      <c r="F22" s="1485"/>
      <c r="G22" s="1483"/>
      <c r="H22" s="1484"/>
      <c r="I22" s="1483"/>
      <c r="J22" s="1484"/>
      <c r="K22" s="1483"/>
      <c r="L22" s="1488"/>
      <c r="M22" s="1488"/>
      <c r="N22" s="1484"/>
      <c r="O22" s="454"/>
    </row>
    <row r="23" spans="1:15" ht="21" customHeight="1" x14ac:dyDescent="0.25">
      <c r="A23" s="498">
        <v>3</v>
      </c>
      <c r="B23" s="1485"/>
      <c r="C23" s="1485"/>
      <c r="D23" s="1485"/>
      <c r="E23" s="1485"/>
      <c r="F23" s="1485"/>
      <c r="G23" s="1483"/>
      <c r="H23" s="1484"/>
      <c r="I23" s="1483"/>
      <c r="J23" s="1484"/>
      <c r="K23" s="1483"/>
      <c r="L23" s="1488"/>
      <c r="M23" s="1488"/>
      <c r="N23" s="1484"/>
      <c r="O23" s="454"/>
    </row>
    <row r="24" spans="1:15" ht="21" customHeight="1" x14ac:dyDescent="0.25">
      <c r="A24" s="498">
        <v>4</v>
      </c>
      <c r="B24" s="1485"/>
      <c r="C24" s="1485"/>
      <c r="D24" s="1485"/>
      <c r="E24" s="1485"/>
      <c r="F24" s="1485"/>
      <c r="G24" s="1483"/>
      <c r="H24" s="1484"/>
      <c r="I24" s="1483"/>
      <c r="J24" s="1484"/>
      <c r="K24" s="1483"/>
      <c r="L24" s="1488"/>
      <c r="M24" s="1488"/>
      <c r="N24" s="1484"/>
      <c r="O24" s="454"/>
    </row>
    <row r="25" spans="1:15" ht="21" customHeight="1" x14ac:dyDescent="0.25">
      <c r="A25" s="498">
        <v>5</v>
      </c>
      <c r="B25" s="1485"/>
      <c r="C25" s="1485"/>
      <c r="D25" s="1485"/>
      <c r="E25" s="1485"/>
      <c r="F25" s="1485"/>
      <c r="G25" s="1483"/>
      <c r="H25" s="1484"/>
      <c r="I25" s="1483"/>
      <c r="J25" s="1484"/>
      <c r="K25" s="1483"/>
      <c r="L25" s="1488"/>
      <c r="M25" s="1488"/>
      <c r="N25" s="1484"/>
      <c r="O25" s="454"/>
    </row>
    <row r="26" spans="1:15" ht="21" customHeight="1" x14ac:dyDescent="0.25">
      <c r="A26" s="498">
        <v>6</v>
      </c>
      <c r="B26" s="1485"/>
      <c r="C26" s="1485"/>
      <c r="D26" s="1485"/>
      <c r="E26" s="1485"/>
      <c r="F26" s="1485"/>
      <c r="G26" s="1483"/>
      <c r="H26" s="1484"/>
      <c r="I26" s="1483"/>
      <c r="J26" s="1484"/>
      <c r="K26" s="1483"/>
      <c r="L26" s="1488"/>
      <c r="M26" s="1488"/>
      <c r="N26" s="1484"/>
      <c r="O26" s="454"/>
    </row>
    <row r="27" spans="1:15" ht="21" customHeight="1" x14ac:dyDescent="0.25">
      <c r="A27" s="498">
        <v>7</v>
      </c>
      <c r="B27" s="1485"/>
      <c r="C27" s="1485"/>
      <c r="D27" s="1485"/>
      <c r="E27" s="1485"/>
      <c r="F27" s="1485"/>
      <c r="G27" s="1483"/>
      <c r="H27" s="1484"/>
      <c r="I27" s="1483"/>
      <c r="J27" s="1484"/>
      <c r="K27" s="1483"/>
      <c r="L27" s="1488"/>
      <c r="M27" s="1488"/>
      <c r="N27" s="1484"/>
      <c r="O27" s="454"/>
    </row>
    <row r="28" spans="1:15" ht="21" customHeight="1" x14ac:dyDescent="0.25">
      <c r="A28" s="498">
        <v>8</v>
      </c>
      <c r="B28" s="1485"/>
      <c r="C28" s="1485"/>
      <c r="D28" s="1485"/>
      <c r="E28" s="1485"/>
      <c r="F28" s="1485"/>
      <c r="G28" s="1483"/>
      <c r="H28" s="1484"/>
      <c r="I28" s="1483"/>
      <c r="J28" s="1484"/>
      <c r="K28" s="1483"/>
      <c r="L28" s="1488"/>
      <c r="M28" s="1488"/>
      <c r="N28" s="1484"/>
      <c r="O28" s="454"/>
    </row>
    <row r="29" spans="1:15" ht="5.0999999999999996" customHeight="1" x14ac:dyDescent="0.25">
      <c r="A29" s="1356"/>
      <c r="B29" s="1357"/>
      <c r="C29" s="1357"/>
      <c r="D29" s="1357"/>
      <c r="E29" s="1357"/>
      <c r="F29" s="1357"/>
      <c r="G29" s="1357"/>
      <c r="H29" s="1357"/>
      <c r="I29" s="1357"/>
      <c r="J29" s="1357"/>
      <c r="K29" s="1357"/>
      <c r="L29" s="1357"/>
      <c r="M29" s="1357"/>
      <c r="N29" s="1357"/>
      <c r="O29" s="1358"/>
    </row>
    <row r="30" spans="1:15" ht="24.75" customHeight="1" x14ac:dyDescent="0.25">
      <c r="A30" s="1486" t="s">
        <v>615</v>
      </c>
      <c r="B30" s="1487"/>
      <c r="C30" s="1487"/>
      <c r="D30" s="1487"/>
      <c r="E30" s="1487"/>
      <c r="F30" s="1487"/>
      <c r="G30" s="1487"/>
      <c r="H30" s="1487"/>
      <c r="I30" s="1487"/>
      <c r="J30" s="1487"/>
      <c r="K30" s="435"/>
      <c r="L30" s="1317"/>
      <c r="M30" s="1317"/>
      <c r="N30" s="214"/>
      <c r="O30" s="199"/>
    </row>
    <row r="31" spans="1:15" ht="5.0999999999999996" customHeight="1" x14ac:dyDescent="0.25">
      <c r="A31" s="1356"/>
      <c r="B31" s="1357"/>
      <c r="C31" s="1357"/>
      <c r="D31" s="1357"/>
      <c r="E31" s="1357"/>
      <c r="F31" s="1357"/>
      <c r="G31" s="1357"/>
      <c r="H31" s="1357"/>
      <c r="I31" s="1357"/>
      <c r="J31" s="1357"/>
      <c r="K31" s="1357"/>
      <c r="L31" s="1357"/>
      <c r="M31" s="1357"/>
      <c r="N31" s="1357"/>
      <c r="O31" s="1358"/>
    </row>
    <row r="32" spans="1:15" ht="21" customHeight="1" x14ac:dyDescent="0.25">
      <c r="A32" s="1486" t="s">
        <v>616</v>
      </c>
      <c r="B32" s="1487"/>
      <c r="C32" s="1487"/>
      <c r="D32" s="1487"/>
      <c r="E32" s="1487"/>
      <c r="F32" s="890"/>
      <c r="G32" s="890"/>
      <c r="H32" s="890"/>
      <c r="I32" s="890"/>
      <c r="J32" s="890"/>
      <c r="K32" s="890"/>
      <c r="L32" s="890"/>
      <c r="M32" s="890"/>
      <c r="N32" s="890"/>
      <c r="O32" s="199"/>
    </row>
    <row r="33" spans="1:15" ht="5.0999999999999996" customHeight="1" x14ac:dyDescent="0.25">
      <c r="A33" s="1356"/>
      <c r="B33" s="1357"/>
      <c r="C33" s="1357"/>
      <c r="D33" s="1357"/>
      <c r="E33" s="1357"/>
      <c r="F33" s="1357"/>
      <c r="G33" s="1357"/>
      <c r="H33" s="1357"/>
      <c r="I33" s="1357"/>
      <c r="J33" s="1357"/>
      <c r="K33" s="1357"/>
      <c r="L33" s="1357"/>
      <c r="M33" s="1357"/>
      <c r="N33" s="1357"/>
      <c r="O33" s="1358"/>
    </row>
    <row r="34" spans="1:15" ht="21" customHeight="1" x14ac:dyDescent="0.25">
      <c r="A34" s="1322" t="s">
        <v>176</v>
      </c>
      <c r="B34" s="1323"/>
      <c r="C34" s="1323"/>
      <c r="D34" s="1323"/>
      <c r="E34" s="1323"/>
      <c r="F34" s="1323"/>
      <c r="G34" s="1323"/>
      <c r="H34" s="1323"/>
      <c r="I34" s="1323"/>
      <c r="J34" s="1323"/>
      <c r="K34" s="1323"/>
      <c r="L34" s="1323"/>
      <c r="M34" s="1323"/>
      <c r="N34" s="1323"/>
      <c r="O34" s="1324"/>
    </row>
    <row r="35" spans="1:15" ht="5.0999999999999996" customHeight="1" x14ac:dyDescent="0.25">
      <c r="A35" s="1356"/>
      <c r="B35" s="1357"/>
      <c r="C35" s="1357"/>
      <c r="D35" s="1357"/>
      <c r="E35" s="1357"/>
      <c r="F35" s="1357"/>
      <c r="G35" s="1357"/>
      <c r="H35" s="1357"/>
      <c r="I35" s="1357"/>
      <c r="J35" s="1357"/>
      <c r="K35" s="1357"/>
      <c r="L35" s="1357"/>
      <c r="M35" s="1357"/>
      <c r="N35" s="1357"/>
      <c r="O35" s="1358"/>
    </row>
    <row r="36" spans="1:15" ht="21" customHeight="1" x14ac:dyDescent="0.25">
      <c r="A36" s="1373" t="s">
        <v>617</v>
      </c>
      <c r="B36" s="1374"/>
      <c r="C36" s="1374"/>
      <c r="D36" s="1374"/>
      <c r="E36" s="431"/>
      <c r="F36" s="1293"/>
      <c r="G36" s="1293"/>
      <c r="H36" s="1361"/>
      <c r="I36" s="1318"/>
      <c r="J36" s="1318"/>
      <c r="K36" s="1318"/>
      <c r="L36" s="1318"/>
      <c r="M36" s="1318"/>
      <c r="N36" s="1318"/>
      <c r="O36" s="260"/>
    </row>
    <row r="37" spans="1:15" ht="5.0999999999999996" customHeight="1" x14ac:dyDescent="0.25">
      <c r="A37" s="1298"/>
      <c r="B37" s="1318"/>
      <c r="C37" s="1318"/>
      <c r="D37" s="1318"/>
      <c r="E37" s="1318"/>
      <c r="F37" s="1318"/>
      <c r="G37" s="1318"/>
      <c r="H37" s="1318"/>
      <c r="I37" s="1318"/>
      <c r="J37" s="1318"/>
      <c r="K37" s="1318"/>
      <c r="L37" s="1318"/>
      <c r="M37" s="1318"/>
      <c r="N37" s="1318"/>
      <c r="O37" s="1362"/>
    </row>
    <row r="38" spans="1:15" ht="21" customHeight="1" x14ac:dyDescent="0.25">
      <c r="A38" s="1359" t="s">
        <v>618</v>
      </c>
      <c r="B38" s="1292"/>
      <c r="C38" s="438" t="s">
        <v>619</v>
      </c>
      <c r="D38" s="438"/>
      <c r="E38" s="261"/>
      <c r="F38" s="1361" t="s">
        <v>620</v>
      </c>
      <c r="G38" s="1318"/>
      <c r="H38" s="261"/>
      <c r="I38" s="1361" t="s">
        <v>329</v>
      </c>
      <c r="J38" s="1318"/>
      <c r="K38" s="1293"/>
      <c r="L38" s="1293"/>
      <c r="M38" s="1293"/>
      <c r="N38" s="1293"/>
      <c r="O38" s="260"/>
    </row>
    <row r="39" spans="1:15" ht="5.0999999999999996" customHeight="1" x14ac:dyDescent="0.25">
      <c r="A39" s="1298"/>
      <c r="B39" s="1318"/>
      <c r="C39" s="1318"/>
      <c r="D39" s="1318"/>
      <c r="E39" s="1318"/>
      <c r="F39" s="1318"/>
      <c r="G39" s="1318"/>
      <c r="H39" s="1318"/>
      <c r="I39" s="1318"/>
      <c r="J39" s="1318"/>
      <c r="K39" s="1318"/>
      <c r="L39" s="1318"/>
      <c r="M39" s="1318"/>
      <c r="N39" s="1318"/>
      <c r="O39" s="1362"/>
    </row>
    <row r="40" spans="1:15" ht="21" customHeight="1" x14ac:dyDescent="0.25">
      <c r="A40" s="1298" t="s">
        <v>621</v>
      </c>
      <c r="B40" s="1318"/>
      <c r="C40" s="1318"/>
      <c r="D40" s="1299"/>
      <c r="E40" s="1293"/>
      <c r="F40" s="1293"/>
      <c r="G40" s="1361" t="s">
        <v>622</v>
      </c>
      <c r="H40" s="1318"/>
      <c r="I40" s="1318"/>
      <c r="J40" s="1318"/>
      <c r="K40" s="1293"/>
      <c r="L40" s="1293"/>
      <c r="M40" s="438"/>
      <c r="N40" s="1318"/>
      <c r="O40" s="1362"/>
    </row>
    <row r="41" spans="1:15" ht="5.0999999999999996" customHeight="1" x14ac:dyDescent="0.25">
      <c r="A41" s="1298"/>
      <c r="B41" s="1318"/>
      <c r="C41" s="1318"/>
      <c r="D41" s="1318"/>
      <c r="E41" s="1318"/>
      <c r="F41" s="1318"/>
      <c r="G41" s="1318"/>
      <c r="H41" s="1318"/>
      <c r="I41" s="1318"/>
      <c r="J41" s="1318"/>
      <c r="K41" s="1318"/>
      <c r="L41" s="1318"/>
      <c r="M41" s="1318"/>
      <c r="N41" s="1318"/>
      <c r="O41" s="1362"/>
    </row>
    <row r="42" spans="1:15" ht="26.25" customHeight="1" x14ac:dyDescent="0.25">
      <c r="A42" s="1363" t="s">
        <v>623</v>
      </c>
      <c r="B42" s="1364"/>
      <c r="C42" s="1364"/>
      <c r="D42" s="1364"/>
      <c r="E42" s="1364"/>
      <c r="F42" s="1364"/>
      <c r="G42" s="262"/>
      <c r="H42" s="1293"/>
      <c r="I42" s="1293"/>
      <c r="J42" s="447"/>
      <c r="K42" s="263"/>
      <c r="L42" s="263"/>
      <c r="M42" s="264"/>
      <c r="N42" s="431"/>
      <c r="O42" s="432"/>
    </row>
    <row r="43" spans="1:15" ht="8.25" customHeight="1" x14ac:dyDescent="0.25">
      <c r="A43" s="1319"/>
      <c r="B43" s="1320"/>
      <c r="C43" s="1320"/>
      <c r="D43" s="1320"/>
      <c r="E43" s="1320"/>
      <c r="F43" s="1320"/>
      <c r="G43" s="1320"/>
      <c r="H43" s="1320"/>
      <c r="I43" s="1320"/>
      <c r="J43" s="1320"/>
      <c r="K43" s="1320"/>
      <c r="L43" s="1320"/>
      <c r="M43" s="1320"/>
      <c r="N43" s="1320"/>
      <c r="O43" s="1321"/>
    </row>
    <row r="44" spans="1:15" ht="12" customHeight="1" x14ac:dyDescent="0.25">
      <c r="A44" s="1163" t="s">
        <v>1075</v>
      </c>
      <c r="B44" s="1164"/>
      <c r="C44" s="1164"/>
      <c r="D44" s="1164"/>
      <c r="E44" s="1164"/>
      <c r="F44" s="1164"/>
      <c r="G44" s="1164"/>
      <c r="H44" s="1164"/>
      <c r="I44" s="1164"/>
      <c r="J44" s="1164"/>
      <c r="K44" s="1164"/>
      <c r="L44" s="1164"/>
      <c r="M44" s="1164"/>
      <c r="N44" s="1164"/>
      <c r="O44" s="1210"/>
    </row>
    <row r="45" spans="1:15" ht="18" customHeight="1" x14ac:dyDescent="0.25">
      <c r="A45" s="1163"/>
      <c r="B45" s="1164"/>
      <c r="C45" s="1164"/>
      <c r="D45" s="1164"/>
      <c r="E45" s="1164"/>
      <c r="F45" s="1164"/>
      <c r="G45" s="1164"/>
      <c r="H45" s="1164"/>
      <c r="I45" s="1164"/>
      <c r="J45" s="1164"/>
      <c r="K45" s="1164"/>
      <c r="L45" s="1164"/>
      <c r="M45" s="1164"/>
      <c r="N45" s="1164"/>
      <c r="O45" s="1210"/>
    </row>
    <row r="46" spans="1:15" ht="21" customHeight="1" x14ac:dyDescent="0.25">
      <c r="A46" s="1322" t="s">
        <v>624</v>
      </c>
      <c r="B46" s="1323"/>
      <c r="C46" s="1323"/>
      <c r="D46" s="1323"/>
      <c r="E46" s="1323"/>
      <c r="F46" s="1323"/>
      <c r="G46" s="1323"/>
      <c r="H46" s="1323"/>
      <c r="I46" s="1323"/>
      <c r="J46" s="1323"/>
      <c r="K46" s="1323"/>
      <c r="L46" s="1323"/>
      <c r="M46" s="1323"/>
      <c r="N46" s="1323"/>
      <c r="O46" s="1324"/>
    </row>
    <row r="47" spans="1:15" ht="5.0999999999999996" customHeight="1" x14ac:dyDescent="0.25">
      <c r="A47" s="1356"/>
      <c r="B47" s="1357"/>
      <c r="C47" s="1357"/>
      <c r="D47" s="1357"/>
      <c r="E47" s="1357"/>
      <c r="F47" s="1357"/>
      <c r="G47" s="1357"/>
      <c r="H47" s="1357"/>
      <c r="I47" s="1357"/>
      <c r="J47" s="1357"/>
      <c r="K47" s="1357"/>
      <c r="L47" s="1357"/>
      <c r="M47" s="1357"/>
      <c r="N47" s="1357"/>
      <c r="O47" s="1358"/>
    </row>
    <row r="48" spans="1:15" ht="21" customHeight="1" x14ac:dyDescent="0.25">
      <c r="A48" s="201"/>
      <c r="B48" s="1295" t="s">
        <v>625</v>
      </c>
      <c r="C48" s="1295"/>
      <c r="D48" s="1295"/>
      <c r="E48" s="1404" t="s">
        <v>32</v>
      </c>
      <c r="F48" s="1402"/>
      <c r="G48" s="1403"/>
      <c r="H48" s="1404" t="s">
        <v>1179</v>
      </c>
      <c r="I48" s="1402"/>
      <c r="J48" s="1402"/>
      <c r="K48" s="1402"/>
      <c r="L48" s="1402"/>
      <c r="M48" s="1402"/>
      <c r="N48" s="1403"/>
      <c r="O48" s="204"/>
    </row>
    <row r="49" spans="1:15" ht="21" customHeight="1" x14ac:dyDescent="0.25">
      <c r="A49" s="201"/>
      <c r="B49" s="1481" t="s">
        <v>627</v>
      </c>
      <c r="C49" s="1481"/>
      <c r="D49" s="1481"/>
      <c r="E49" s="1378"/>
      <c r="F49" s="1379"/>
      <c r="G49" s="1482"/>
      <c r="H49" s="1447"/>
      <c r="I49" s="1448"/>
      <c r="J49" s="1448"/>
      <c r="K49" s="1448"/>
      <c r="L49" s="1448"/>
      <c r="M49" s="1448"/>
      <c r="N49" s="1449"/>
      <c r="O49" s="204"/>
    </row>
    <row r="50" spans="1:15" ht="21" customHeight="1" x14ac:dyDescent="0.25">
      <c r="A50" s="201"/>
      <c r="B50" s="1481" t="s">
        <v>628</v>
      </c>
      <c r="C50" s="1481"/>
      <c r="D50" s="1481"/>
      <c r="E50" s="1378"/>
      <c r="F50" s="1379"/>
      <c r="G50" s="1482"/>
      <c r="H50" s="1447"/>
      <c r="I50" s="1448"/>
      <c r="J50" s="1448"/>
      <c r="K50" s="1448"/>
      <c r="L50" s="1448"/>
      <c r="M50" s="1448"/>
      <c r="N50" s="1449"/>
      <c r="O50" s="204"/>
    </row>
    <row r="51" spans="1:15" ht="21" customHeight="1" x14ac:dyDescent="0.25">
      <c r="A51" s="201"/>
      <c r="B51" s="1481" t="s">
        <v>629</v>
      </c>
      <c r="C51" s="1481"/>
      <c r="D51" s="1481"/>
      <c r="E51" s="1378"/>
      <c r="F51" s="1379"/>
      <c r="G51" s="1482"/>
      <c r="H51" s="1447"/>
      <c r="I51" s="1448"/>
      <c r="J51" s="1448"/>
      <c r="K51" s="1448"/>
      <c r="L51" s="1448"/>
      <c r="M51" s="1448"/>
      <c r="N51" s="1449"/>
      <c r="O51" s="204"/>
    </row>
    <row r="52" spans="1:15" ht="21" customHeight="1" x14ac:dyDescent="0.25">
      <c r="A52" s="201"/>
      <c r="B52" s="1481" t="s">
        <v>630</v>
      </c>
      <c r="C52" s="1481"/>
      <c r="D52" s="1481"/>
      <c r="E52" s="1378"/>
      <c r="F52" s="1379"/>
      <c r="G52" s="1482"/>
      <c r="H52" s="1447"/>
      <c r="I52" s="1448"/>
      <c r="J52" s="1448"/>
      <c r="K52" s="1448"/>
      <c r="L52" s="1448"/>
      <c r="M52" s="1448"/>
      <c r="N52" s="1449"/>
      <c r="O52" s="204"/>
    </row>
    <row r="53" spans="1:15" ht="21" customHeight="1" x14ac:dyDescent="0.25">
      <c r="A53" s="201"/>
      <c r="B53" s="1481" t="s">
        <v>631</v>
      </c>
      <c r="C53" s="1481"/>
      <c r="D53" s="1481"/>
      <c r="E53" s="1378"/>
      <c r="F53" s="1379"/>
      <c r="G53" s="1482"/>
      <c r="H53" s="1447"/>
      <c r="I53" s="1448"/>
      <c r="J53" s="1448"/>
      <c r="K53" s="1448"/>
      <c r="L53" s="1448"/>
      <c r="M53" s="1448"/>
      <c r="N53" s="1449"/>
      <c r="O53" s="204"/>
    </row>
    <row r="54" spans="1:15" ht="21" customHeight="1" x14ac:dyDescent="0.25">
      <c r="A54" s="201"/>
      <c r="B54" s="1481" t="s">
        <v>632</v>
      </c>
      <c r="C54" s="1481"/>
      <c r="D54" s="1481"/>
      <c r="E54" s="1378"/>
      <c r="F54" s="1379"/>
      <c r="G54" s="1482"/>
      <c r="H54" s="1447"/>
      <c r="I54" s="1448"/>
      <c r="J54" s="1448"/>
      <c r="K54" s="1448"/>
      <c r="L54" s="1448"/>
      <c r="M54" s="1448"/>
      <c r="N54" s="1449"/>
      <c r="O54" s="204"/>
    </row>
    <row r="55" spans="1:15" ht="21" customHeight="1" x14ac:dyDescent="0.25">
      <c r="A55" s="201"/>
      <c r="B55" s="1481" t="s">
        <v>633</v>
      </c>
      <c r="C55" s="1481"/>
      <c r="D55" s="1481"/>
      <c r="E55" s="1378"/>
      <c r="F55" s="1379"/>
      <c r="G55" s="1482"/>
      <c r="H55" s="1447"/>
      <c r="I55" s="1448"/>
      <c r="J55" s="1448"/>
      <c r="K55" s="1448"/>
      <c r="L55" s="1448"/>
      <c r="M55" s="1448"/>
      <c r="N55" s="1449"/>
      <c r="O55" s="204"/>
    </row>
    <row r="56" spans="1:15" ht="21" customHeight="1" x14ac:dyDescent="0.25">
      <c r="A56" s="203"/>
      <c r="B56" s="1481" t="s">
        <v>329</v>
      </c>
      <c r="C56" s="1481"/>
      <c r="D56" s="1481"/>
      <c r="E56" s="1378"/>
      <c r="F56" s="1379"/>
      <c r="G56" s="1482"/>
      <c r="H56" s="1447"/>
      <c r="I56" s="1448"/>
      <c r="J56" s="1448"/>
      <c r="K56" s="1448"/>
      <c r="L56" s="1448"/>
      <c r="M56" s="1448"/>
      <c r="N56" s="1449"/>
      <c r="O56" s="204"/>
    </row>
    <row r="57" spans="1:15" ht="5.25" customHeight="1" x14ac:dyDescent="0.25">
      <c r="A57" s="1356"/>
      <c r="B57" s="1357"/>
      <c r="C57" s="1357"/>
      <c r="D57" s="1357"/>
      <c r="E57" s="1357"/>
      <c r="F57" s="1357"/>
      <c r="G57" s="1357"/>
      <c r="H57" s="1357"/>
      <c r="I57" s="1357"/>
      <c r="J57" s="1357"/>
      <c r="K57" s="1357"/>
      <c r="L57" s="1357"/>
      <c r="M57" s="1357"/>
      <c r="N57" s="1357"/>
      <c r="O57" s="1358"/>
    </row>
    <row r="58" spans="1:15" ht="28.5" customHeight="1" x14ac:dyDescent="0.25">
      <c r="A58" s="1163" t="s">
        <v>1075</v>
      </c>
      <c r="B58" s="1164"/>
      <c r="C58" s="1164"/>
      <c r="D58" s="1164"/>
      <c r="E58" s="1164"/>
      <c r="F58" s="1164"/>
      <c r="G58" s="1164"/>
      <c r="H58" s="1164"/>
      <c r="I58" s="1164"/>
      <c r="J58" s="1164"/>
      <c r="K58" s="1164"/>
      <c r="L58" s="1164"/>
      <c r="M58" s="1164"/>
      <c r="N58" s="1164"/>
      <c r="O58" s="1210"/>
    </row>
    <row r="59" spans="1:15" ht="4.5" customHeight="1" x14ac:dyDescent="0.25">
      <c r="A59" s="1356"/>
      <c r="B59" s="1357"/>
      <c r="C59" s="1357"/>
      <c r="D59" s="1357"/>
      <c r="E59" s="1357"/>
      <c r="F59" s="1357"/>
      <c r="G59" s="1357"/>
      <c r="H59" s="1357"/>
      <c r="I59" s="1357"/>
      <c r="J59" s="1357"/>
      <c r="K59" s="1357"/>
      <c r="L59" s="1357"/>
      <c r="M59" s="1357"/>
      <c r="N59" s="1357"/>
      <c r="O59" s="1358"/>
    </row>
    <row r="60" spans="1:15" ht="13.5" customHeight="1" x14ac:dyDescent="0.25">
      <c r="A60" s="1322" t="s">
        <v>178</v>
      </c>
      <c r="B60" s="1323"/>
      <c r="C60" s="1323"/>
      <c r="D60" s="1323"/>
      <c r="E60" s="1323"/>
      <c r="F60" s="1323"/>
      <c r="G60" s="1323"/>
      <c r="H60" s="1323"/>
      <c r="I60" s="1323"/>
      <c r="J60" s="1323"/>
      <c r="K60" s="1323"/>
      <c r="L60" s="1323"/>
      <c r="M60" s="1323"/>
      <c r="N60" s="1323"/>
      <c r="O60" s="1324"/>
    </row>
    <row r="61" spans="1:15" ht="6.75" customHeight="1" x14ac:dyDescent="0.25">
      <c r="A61" s="425"/>
      <c r="B61" s="426"/>
      <c r="C61" s="426"/>
      <c r="D61" s="426"/>
      <c r="E61" s="426"/>
      <c r="F61" s="426"/>
      <c r="G61" s="426"/>
      <c r="H61" s="426"/>
      <c r="I61" s="426"/>
      <c r="J61" s="426"/>
      <c r="K61" s="426"/>
      <c r="L61" s="426"/>
      <c r="M61" s="426"/>
      <c r="N61" s="426"/>
      <c r="O61" s="427"/>
    </row>
    <row r="62" spans="1:15" ht="21" customHeight="1" x14ac:dyDescent="0.25">
      <c r="A62" s="1423" t="s">
        <v>634</v>
      </c>
      <c r="B62" s="1424"/>
      <c r="C62" s="1424"/>
      <c r="D62" s="426"/>
      <c r="E62" s="1317"/>
      <c r="F62" s="1317"/>
      <c r="G62" s="217"/>
      <c r="H62" s="1480" t="s">
        <v>635</v>
      </c>
      <c r="I62" s="1480"/>
      <c r="J62" s="1317"/>
      <c r="K62" s="1317"/>
      <c r="L62" s="1317"/>
      <c r="M62" s="1317"/>
      <c r="N62" s="1317"/>
      <c r="O62" s="199"/>
    </row>
    <row r="63" spans="1:15" ht="5.0999999999999996" customHeight="1" x14ac:dyDescent="0.25">
      <c r="A63" s="1356"/>
      <c r="B63" s="1357"/>
      <c r="C63" s="1357"/>
      <c r="D63" s="1357"/>
      <c r="E63" s="1357"/>
      <c r="F63" s="1357"/>
      <c r="G63" s="1357"/>
      <c r="H63" s="1357"/>
      <c r="I63" s="1357"/>
      <c r="J63" s="1357"/>
      <c r="K63" s="1357"/>
      <c r="L63" s="1357"/>
      <c r="M63" s="1357"/>
      <c r="N63" s="1357"/>
      <c r="O63" s="199"/>
    </row>
    <row r="64" spans="1:15" ht="21" customHeight="1" x14ac:dyDescent="0.25">
      <c r="A64" s="1423" t="s">
        <v>636</v>
      </c>
      <c r="B64" s="1424"/>
      <c r="C64" s="1424"/>
      <c r="D64" s="1424"/>
      <c r="E64" s="1317"/>
      <c r="F64" s="1317"/>
      <c r="G64" s="1317"/>
      <c r="H64" s="1317"/>
      <c r="I64" s="1317"/>
      <c r="J64" s="1317"/>
      <c r="K64" s="1317"/>
      <c r="L64" s="1317"/>
      <c r="M64" s="1317"/>
      <c r="N64" s="1317"/>
      <c r="O64" s="199"/>
    </row>
    <row r="65" spans="1:15" ht="5.0999999999999996" customHeight="1" x14ac:dyDescent="0.25">
      <c r="A65" s="1356"/>
      <c r="B65" s="1357"/>
      <c r="C65" s="1357"/>
      <c r="D65" s="1357"/>
      <c r="E65" s="1357"/>
      <c r="F65" s="1357"/>
      <c r="G65" s="1357"/>
      <c r="H65" s="1357"/>
      <c r="I65" s="1357"/>
      <c r="J65" s="1357"/>
      <c r="K65" s="1357"/>
      <c r="L65" s="1357"/>
      <c r="M65" s="1357"/>
      <c r="N65" s="1357"/>
      <c r="O65" s="199"/>
    </row>
    <row r="66" spans="1:15" ht="21" customHeight="1" x14ac:dyDescent="0.25">
      <c r="A66" s="1322" t="s">
        <v>637</v>
      </c>
      <c r="B66" s="1323"/>
      <c r="C66" s="1323"/>
      <c r="D66" s="1323"/>
      <c r="E66" s="1323"/>
      <c r="F66" s="1323"/>
      <c r="G66" s="1323"/>
      <c r="H66" s="1323"/>
      <c r="I66" s="1323"/>
      <c r="J66" s="1323"/>
      <c r="K66" s="1323"/>
      <c r="L66" s="1323"/>
      <c r="M66" s="1323"/>
      <c r="N66" s="1323"/>
      <c r="O66" s="1324"/>
    </row>
    <row r="67" spans="1:15" ht="5.0999999999999996" customHeight="1" x14ac:dyDescent="0.25">
      <c r="A67" s="1475"/>
      <c r="B67" s="1476"/>
      <c r="C67" s="1476"/>
      <c r="D67" s="1476"/>
      <c r="E67" s="1476"/>
      <c r="F67" s="1476"/>
      <c r="G67" s="1476"/>
      <c r="H67" s="1476"/>
      <c r="I67" s="1476"/>
      <c r="J67" s="1476"/>
      <c r="K67" s="1476"/>
      <c r="L67" s="1476"/>
      <c r="M67" s="1476"/>
      <c r="N67" s="1476"/>
      <c r="O67" s="1477"/>
    </row>
    <row r="68" spans="1:15" ht="27" customHeight="1" x14ac:dyDescent="0.25">
      <c r="A68" s="265"/>
      <c r="B68" s="1471" t="s">
        <v>638</v>
      </c>
      <c r="C68" s="1471"/>
      <c r="D68" s="1471"/>
      <c r="E68" s="1478" t="s">
        <v>612</v>
      </c>
      <c r="F68" s="1399"/>
      <c r="G68" s="1399"/>
      <c r="H68" s="1479"/>
      <c r="I68" s="1478" t="s">
        <v>639</v>
      </c>
      <c r="J68" s="1402"/>
      <c r="K68" s="1403"/>
      <c r="L68" s="1478" t="s">
        <v>640</v>
      </c>
      <c r="M68" s="1399"/>
      <c r="N68" s="1479"/>
      <c r="O68" s="204"/>
    </row>
    <row r="69" spans="1:15" ht="21" customHeight="1" x14ac:dyDescent="0.25">
      <c r="A69" s="203"/>
      <c r="B69" s="1472" t="s">
        <v>641</v>
      </c>
      <c r="C69" s="1473"/>
      <c r="D69" s="1474"/>
      <c r="E69" s="1447"/>
      <c r="F69" s="1448"/>
      <c r="G69" s="1448"/>
      <c r="H69" s="1448"/>
      <c r="I69" s="1293"/>
      <c r="J69" s="1293"/>
      <c r="K69" s="1293"/>
      <c r="L69" s="1447"/>
      <c r="M69" s="1448"/>
      <c r="N69" s="1449"/>
      <c r="O69" s="204"/>
    </row>
    <row r="70" spans="1:15" ht="21" customHeight="1" x14ac:dyDescent="0.25">
      <c r="A70" s="203"/>
      <c r="B70" s="1472" t="s">
        <v>642</v>
      </c>
      <c r="C70" s="1473"/>
      <c r="D70" s="1474"/>
      <c r="E70" s="1447"/>
      <c r="F70" s="1448"/>
      <c r="G70" s="1448"/>
      <c r="H70" s="1448"/>
      <c r="I70" s="1293"/>
      <c r="J70" s="1293"/>
      <c r="K70" s="1293"/>
      <c r="L70" s="1447"/>
      <c r="M70" s="1448"/>
      <c r="N70" s="1449"/>
      <c r="O70" s="204"/>
    </row>
    <row r="71" spans="1:15" ht="21" customHeight="1" x14ac:dyDescent="0.25">
      <c r="A71" s="203"/>
      <c r="B71" s="1472" t="s">
        <v>643</v>
      </c>
      <c r="C71" s="1473"/>
      <c r="D71" s="1474"/>
      <c r="E71" s="1447"/>
      <c r="F71" s="1448"/>
      <c r="G71" s="1448"/>
      <c r="H71" s="1448"/>
      <c r="I71" s="1293"/>
      <c r="J71" s="1293"/>
      <c r="K71" s="1293"/>
      <c r="L71" s="1447"/>
      <c r="M71" s="1448"/>
      <c r="N71" s="1449"/>
      <c r="O71" s="204"/>
    </row>
    <row r="72" spans="1:15" ht="21" customHeight="1" x14ac:dyDescent="0.25">
      <c r="A72" s="203"/>
      <c r="B72" s="1472" t="s">
        <v>644</v>
      </c>
      <c r="C72" s="1473"/>
      <c r="D72" s="1474"/>
      <c r="E72" s="1447"/>
      <c r="F72" s="1448"/>
      <c r="G72" s="1448"/>
      <c r="H72" s="1448"/>
      <c r="I72" s="1293"/>
      <c r="J72" s="1293"/>
      <c r="K72" s="1293"/>
      <c r="L72" s="1447"/>
      <c r="M72" s="1448"/>
      <c r="N72" s="1449"/>
      <c r="O72" s="204"/>
    </row>
    <row r="73" spans="1:15" ht="21" customHeight="1" x14ac:dyDescent="0.25">
      <c r="A73" s="203"/>
      <c r="B73" s="1472" t="s">
        <v>329</v>
      </c>
      <c r="C73" s="1473"/>
      <c r="D73" s="1474"/>
      <c r="E73" s="1447"/>
      <c r="F73" s="1448"/>
      <c r="G73" s="1448"/>
      <c r="H73" s="1448"/>
      <c r="I73" s="1293"/>
      <c r="J73" s="1293"/>
      <c r="K73" s="1293"/>
      <c r="L73" s="1447"/>
      <c r="M73" s="1448"/>
      <c r="N73" s="1449"/>
      <c r="O73" s="204"/>
    </row>
    <row r="74" spans="1:15" ht="7.5" customHeight="1" x14ac:dyDescent="0.25">
      <c r="A74" s="203"/>
      <c r="B74" s="440"/>
      <c r="C74" s="440"/>
      <c r="D74" s="440"/>
      <c r="E74" s="259"/>
      <c r="F74" s="259"/>
      <c r="G74" s="259"/>
      <c r="H74" s="259"/>
      <c r="I74" s="259"/>
      <c r="J74" s="259"/>
      <c r="K74" s="259"/>
      <c r="L74" s="259"/>
      <c r="M74" s="259"/>
      <c r="N74" s="259"/>
      <c r="O74" s="204"/>
    </row>
    <row r="75" spans="1:15" ht="30" customHeight="1" x14ac:dyDescent="0.25">
      <c r="A75" s="1163" t="s">
        <v>1075</v>
      </c>
      <c r="B75" s="1164"/>
      <c r="C75" s="1164"/>
      <c r="D75" s="1164"/>
      <c r="E75" s="1164"/>
      <c r="F75" s="1164"/>
      <c r="G75" s="1164"/>
      <c r="H75" s="1164"/>
      <c r="I75" s="1164"/>
      <c r="J75" s="1164"/>
      <c r="K75" s="1164"/>
      <c r="L75" s="1164"/>
      <c r="M75" s="1164"/>
      <c r="N75" s="1164"/>
      <c r="O75" s="1210"/>
    </row>
    <row r="76" spans="1:15" ht="5.0999999999999996" customHeight="1" x14ac:dyDescent="0.25">
      <c r="A76" s="1356"/>
      <c r="B76" s="1357"/>
      <c r="C76" s="1357"/>
      <c r="D76" s="1357"/>
      <c r="E76" s="1357"/>
      <c r="F76" s="1357"/>
      <c r="G76" s="1357"/>
      <c r="H76" s="1357"/>
      <c r="I76" s="1357"/>
      <c r="J76" s="1357"/>
      <c r="K76" s="1357"/>
      <c r="L76" s="1357"/>
      <c r="M76" s="1357"/>
      <c r="N76" s="1357"/>
      <c r="O76" s="1358"/>
    </row>
    <row r="77" spans="1:15" ht="21" customHeight="1" x14ac:dyDescent="0.25">
      <c r="A77" s="1322" t="s">
        <v>645</v>
      </c>
      <c r="B77" s="1323"/>
      <c r="C77" s="1323"/>
      <c r="D77" s="1323"/>
      <c r="E77" s="1323"/>
      <c r="F77" s="1323"/>
      <c r="G77" s="1323"/>
      <c r="H77" s="1323"/>
      <c r="I77" s="1323"/>
      <c r="J77" s="1323"/>
      <c r="K77" s="1323"/>
      <c r="L77" s="1323"/>
      <c r="M77" s="1323"/>
      <c r="N77" s="1323"/>
      <c r="O77" s="1324"/>
    </row>
    <row r="78" spans="1:15" ht="8.25" customHeight="1" x14ac:dyDescent="0.25">
      <c r="A78" s="1319"/>
      <c r="B78" s="1320"/>
      <c r="C78" s="1320"/>
      <c r="D78" s="1320"/>
      <c r="E78" s="1320"/>
      <c r="F78" s="1320"/>
      <c r="G78" s="1320"/>
      <c r="H78" s="1320"/>
      <c r="I78" s="1320"/>
      <c r="J78" s="1320"/>
      <c r="K78" s="1320"/>
      <c r="L78" s="1320"/>
      <c r="M78" s="1320"/>
      <c r="N78" s="1320"/>
      <c r="O78" s="1321"/>
    </row>
    <row r="79" spans="1:15" ht="33.950000000000003" customHeight="1" x14ac:dyDescent="0.25">
      <c r="A79" s="203"/>
      <c r="B79" s="1471" t="s">
        <v>646</v>
      </c>
      <c r="C79" s="1471"/>
      <c r="D79" s="1471"/>
      <c r="E79" s="1471"/>
      <c r="F79" s="1471"/>
      <c r="G79" s="1293"/>
      <c r="H79" s="1293"/>
      <c r="I79" s="1293"/>
      <c r="J79" s="1293"/>
      <c r="K79" s="1293"/>
      <c r="L79" s="1293"/>
      <c r="M79" s="1293"/>
      <c r="N79" s="1293"/>
      <c r="O79" s="204"/>
    </row>
    <row r="80" spans="1:15" ht="5.0999999999999996" customHeight="1" x14ac:dyDescent="0.25">
      <c r="A80" s="1319"/>
      <c r="B80" s="1320"/>
      <c r="C80" s="1320"/>
      <c r="D80" s="1320"/>
      <c r="E80" s="1320"/>
      <c r="F80" s="1320"/>
      <c r="G80" s="1320"/>
      <c r="H80" s="1320"/>
      <c r="I80" s="1320"/>
      <c r="J80" s="1320"/>
      <c r="K80" s="1320"/>
      <c r="L80" s="1320"/>
      <c r="M80" s="1320"/>
      <c r="N80" s="1320"/>
      <c r="O80" s="1321"/>
    </row>
    <row r="81" spans="1:15" ht="21" customHeight="1" x14ac:dyDescent="0.25">
      <c r="A81" s="1464" t="s">
        <v>647</v>
      </c>
      <c r="B81" s="1465"/>
      <c r="C81" s="1465"/>
      <c r="D81" s="1465"/>
      <c r="E81" s="1465"/>
      <c r="F81" s="1465"/>
      <c r="G81" s="1465"/>
      <c r="H81" s="1465"/>
      <c r="I81" s="1465"/>
      <c r="J81" s="1465"/>
      <c r="K81" s="1465"/>
      <c r="L81" s="1465"/>
      <c r="M81" s="1465"/>
      <c r="N81" s="1465"/>
      <c r="O81" s="1466"/>
    </row>
    <row r="82" spans="1:15" ht="5.0999999999999996" customHeight="1" x14ac:dyDescent="0.25">
      <c r="A82" s="1319"/>
      <c r="B82" s="1320"/>
      <c r="C82" s="1320"/>
      <c r="D82" s="1320"/>
      <c r="E82" s="1320"/>
      <c r="F82" s="1320"/>
      <c r="G82" s="1320"/>
      <c r="H82" s="1320"/>
      <c r="I82" s="1320"/>
      <c r="J82" s="1320"/>
      <c r="K82" s="1320"/>
      <c r="L82" s="1320"/>
      <c r="M82" s="1320"/>
      <c r="N82" s="1320"/>
      <c r="O82" s="1321"/>
    </row>
    <row r="83" spans="1:15" ht="21" customHeight="1" x14ac:dyDescent="0.25">
      <c r="A83" s="203"/>
      <c r="B83" s="442" t="s">
        <v>641</v>
      </c>
      <c r="C83" s="442"/>
      <c r="D83" s="266"/>
      <c r="E83" s="1293"/>
      <c r="F83" s="1293"/>
      <c r="G83" s="268"/>
      <c r="H83" s="1470" t="s">
        <v>644</v>
      </c>
      <c r="I83" s="1470"/>
      <c r="J83" s="1293"/>
      <c r="K83" s="1293"/>
      <c r="L83" s="268"/>
      <c r="M83" s="268"/>
      <c r="N83" s="268"/>
      <c r="O83" s="204"/>
    </row>
    <row r="84" spans="1:15" s="206" customFormat="1" ht="6.75" customHeight="1" x14ac:dyDescent="0.25">
      <c r="A84" s="203"/>
      <c r="B84" s="442"/>
      <c r="C84" s="442"/>
      <c r="D84" s="266"/>
      <c r="E84" s="447"/>
      <c r="F84" s="447"/>
      <c r="G84" s="268"/>
      <c r="H84" s="447"/>
      <c r="I84" s="447"/>
      <c r="J84" s="266"/>
      <c r="K84" s="266"/>
      <c r="L84" s="268"/>
      <c r="M84" s="268"/>
      <c r="N84" s="268"/>
      <c r="O84" s="204"/>
    </row>
    <row r="85" spans="1:15" ht="21" customHeight="1" x14ac:dyDescent="0.25">
      <c r="A85" s="203"/>
      <c r="B85" s="442" t="s">
        <v>642</v>
      </c>
      <c r="C85" s="442"/>
      <c r="D85" s="266"/>
      <c r="E85" s="1293"/>
      <c r="F85" s="1293"/>
      <c r="G85" s="268"/>
      <c r="H85" s="1470" t="s">
        <v>329</v>
      </c>
      <c r="I85" s="1470"/>
      <c r="J85" s="1293"/>
      <c r="K85" s="1293"/>
      <c r="L85" s="268"/>
      <c r="M85" s="268"/>
      <c r="N85" s="268"/>
      <c r="O85" s="204"/>
    </row>
    <row r="86" spans="1:15" s="206" customFormat="1" ht="6.75" customHeight="1" x14ac:dyDescent="0.25">
      <c r="A86" s="203"/>
      <c r="B86" s="442"/>
      <c r="C86" s="442"/>
      <c r="D86" s="266"/>
      <c r="E86" s="447"/>
      <c r="F86" s="447"/>
      <c r="G86" s="268"/>
      <c r="H86" s="447"/>
      <c r="I86" s="447"/>
      <c r="J86" s="266"/>
      <c r="K86" s="266"/>
      <c r="L86" s="268"/>
      <c r="M86" s="268"/>
      <c r="N86" s="268"/>
      <c r="O86" s="204"/>
    </row>
    <row r="87" spans="1:15" ht="21" customHeight="1" x14ac:dyDescent="0.25">
      <c r="A87" s="203"/>
      <c r="B87" s="442" t="s">
        <v>643</v>
      </c>
      <c r="C87" s="442"/>
      <c r="D87" s="266"/>
      <c r="E87" s="1293"/>
      <c r="F87" s="1293"/>
      <c r="G87" s="268"/>
      <c r="H87" s="268"/>
      <c r="I87" s="268"/>
      <c r="J87" s="268"/>
      <c r="K87" s="268"/>
      <c r="L87" s="268"/>
      <c r="M87" s="268"/>
      <c r="N87" s="268"/>
      <c r="O87" s="204"/>
    </row>
    <row r="88" spans="1:15" ht="5.0999999999999996" customHeight="1" x14ac:dyDescent="0.25">
      <c r="A88" s="1319"/>
      <c r="B88" s="1320"/>
      <c r="C88" s="1320"/>
      <c r="D88" s="1320"/>
      <c r="E88" s="1320"/>
      <c r="F88" s="1320"/>
      <c r="G88" s="1320"/>
      <c r="H88" s="1320"/>
      <c r="I88" s="1320"/>
      <c r="J88" s="1320"/>
      <c r="K88" s="1320"/>
      <c r="L88" s="1320"/>
      <c r="M88" s="1320"/>
      <c r="N88" s="1320"/>
      <c r="O88" s="1321"/>
    </row>
    <row r="89" spans="1:15" ht="21" customHeight="1" x14ac:dyDescent="0.25">
      <c r="A89" s="1464" t="s">
        <v>648</v>
      </c>
      <c r="B89" s="1465"/>
      <c r="C89" s="1465"/>
      <c r="D89" s="1465"/>
      <c r="E89" s="1465"/>
      <c r="F89" s="1465"/>
      <c r="G89" s="1465"/>
      <c r="H89" s="1465"/>
      <c r="I89" s="1465"/>
      <c r="J89" s="1465"/>
      <c r="K89" s="1465"/>
      <c r="L89" s="1465"/>
      <c r="M89" s="1465"/>
      <c r="N89" s="1465"/>
      <c r="O89" s="1466"/>
    </row>
    <row r="90" spans="1:15" ht="5.0999999999999996" customHeight="1" x14ac:dyDescent="0.25">
      <c r="A90" s="1319"/>
      <c r="B90" s="1320"/>
      <c r="C90" s="1320"/>
      <c r="D90" s="1320"/>
      <c r="E90" s="1320"/>
      <c r="F90" s="1320"/>
      <c r="G90" s="1320"/>
      <c r="H90" s="1320"/>
      <c r="I90" s="1320"/>
      <c r="J90" s="1320"/>
      <c r="K90" s="1320"/>
      <c r="L90" s="1320"/>
      <c r="M90" s="1320"/>
      <c r="N90" s="1320"/>
      <c r="O90" s="1321"/>
    </row>
    <row r="91" spans="1:15" ht="21" customHeight="1" x14ac:dyDescent="0.25">
      <c r="A91" s="203"/>
      <c r="B91" s="442" t="s">
        <v>641</v>
      </c>
      <c r="C91" s="442"/>
      <c r="D91" s="1293"/>
      <c r="E91" s="1293"/>
      <c r="F91" s="1293"/>
      <c r="G91" s="1293"/>
      <c r="H91" s="1293"/>
      <c r="I91" s="1293"/>
      <c r="J91" s="1293"/>
      <c r="K91" s="1293"/>
      <c r="L91" s="1293"/>
      <c r="M91" s="1293"/>
      <c r="N91" s="1293"/>
      <c r="O91" s="204"/>
    </row>
    <row r="92" spans="1:15" ht="21" customHeight="1" x14ac:dyDescent="0.25">
      <c r="A92" s="203"/>
      <c r="B92" s="442" t="s">
        <v>642</v>
      </c>
      <c r="C92" s="442"/>
      <c r="D92" s="1293"/>
      <c r="E92" s="1293"/>
      <c r="F92" s="1293"/>
      <c r="G92" s="1293"/>
      <c r="H92" s="1293"/>
      <c r="I92" s="1293"/>
      <c r="J92" s="1293"/>
      <c r="K92" s="1293"/>
      <c r="L92" s="1293"/>
      <c r="M92" s="1293"/>
      <c r="N92" s="1293"/>
      <c r="O92" s="204"/>
    </row>
    <row r="93" spans="1:15" ht="21" customHeight="1" x14ac:dyDescent="0.25">
      <c r="A93" s="203"/>
      <c r="B93" s="442" t="s">
        <v>643</v>
      </c>
      <c r="C93" s="442"/>
      <c r="D93" s="1293"/>
      <c r="E93" s="1293"/>
      <c r="F93" s="1293"/>
      <c r="G93" s="1293"/>
      <c r="H93" s="1293"/>
      <c r="I93" s="1293"/>
      <c r="J93" s="1293"/>
      <c r="K93" s="1293"/>
      <c r="L93" s="1293"/>
      <c r="M93" s="1293"/>
      <c r="N93" s="1293"/>
      <c r="O93" s="204"/>
    </row>
    <row r="94" spans="1:15" ht="21" customHeight="1" x14ac:dyDescent="0.25">
      <c r="A94" s="203"/>
      <c r="B94" s="442" t="s">
        <v>644</v>
      </c>
      <c r="C94" s="442"/>
      <c r="D94" s="1293"/>
      <c r="E94" s="1293"/>
      <c r="F94" s="1293"/>
      <c r="G94" s="1293"/>
      <c r="H94" s="1293"/>
      <c r="I94" s="1293"/>
      <c r="J94" s="1293"/>
      <c r="K94" s="1293"/>
      <c r="L94" s="1293"/>
      <c r="M94" s="1293"/>
      <c r="N94" s="1293"/>
      <c r="O94" s="204"/>
    </row>
    <row r="95" spans="1:15" ht="21" customHeight="1" x14ac:dyDescent="0.25">
      <c r="A95" s="203"/>
      <c r="B95" s="442" t="s">
        <v>329</v>
      </c>
      <c r="C95" s="442"/>
      <c r="D95" s="1293"/>
      <c r="E95" s="1293"/>
      <c r="F95" s="1293"/>
      <c r="G95" s="1293"/>
      <c r="H95" s="1293"/>
      <c r="I95" s="1293"/>
      <c r="J95" s="1293"/>
      <c r="K95" s="1293"/>
      <c r="L95" s="1293"/>
      <c r="M95" s="1293"/>
      <c r="N95" s="1293"/>
      <c r="O95" s="204"/>
    </row>
    <row r="96" spans="1:15" ht="5.0999999999999996" customHeight="1" x14ac:dyDescent="0.25">
      <c r="A96" s="1319"/>
      <c r="B96" s="1320"/>
      <c r="C96" s="1320"/>
      <c r="D96" s="1320"/>
      <c r="E96" s="1320"/>
      <c r="F96" s="1320"/>
      <c r="G96" s="1320"/>
      <c r="H96" s="1320"/>
      <c r="I96" s="1320"/>
      <c r="J96" s="1320"/>
      <c r="K96" s="1320"/>
      <c r="L96" s="1320"/>
      <c r="M96" s="1320"/>
      <c r="N96" s="1320"/>
      <c r="O96" s="1321"/>
    </row>
    <row r="97" spans="1:15" ht="21" customHeight="1" x14ac:dyDescent="0.25">
      <c r="A97" s="1464" t="s">
        <v>649</v>
      </c>
      <c r="B97" s="1465"/>
      <c r="C97" s="1465"/>
      <c r="D97" s="1465"/>
      <c r="E97" s="1465"/>
      <c r="F97" s="1465"/>
      <c r="G97" s="1465"/>
      <c r="H97" s="1465"/>
      <c r="I97" s="1465"/>
      <c r="J97" s="1465"/>
      <c r="K97" s="1465"/>
      <c r="L97" s="1465"/>
      <c r="M97" s="1465"/>
      <c r="N97" s="1465"/>
      <c r="O97" s="1466"/>
    </row>
    <row r="98" spans="1:15" x14ac:dyDescent="0.25">
      <c r="A98" s="1467" t="s">
        <v>1243</v>
      </c>
      <c r="B98" s="1468"/>
      <c r="C98" s="1468"/>
      <c r="D98" s="1468"/>
      <c r="E98" s="1468"/>
      <c r="F98" s="1468"/>
      <c r="G98" s="1468"/>
      <c r="H98" s="1468"/>
      <c r="I98" s="1468"/>
      <c r="J98" s="1468"/>
      <c r="K98" s="1468"/>
      <c r="L98" s="1468"/>
      <c r="M98" s="1468"/>
      <c r="N98" s="1468"/>
      <c r="O98" s="1469"/>
    </row>
    <row r="99" spans="1:15" x14ac:dyDescent="0.25">
      <c r="A99" s="439"/>
      <c r="B99" s="440"/>
      <c r="C99" s="440"/>
      <c r="D99" s="440"/>
      <c r="E99" s="440"/>
      <c r="F99" s="440"/>
      <c r="G99" s="440"/>
      <c r="H99" s="440"/>
      <c r="I99" s="440"/>
      <c r="J99" s="440"/>
      <c r="K99" s="440"/>
      <c r="L99" s="440"/>
      <c r="M99" s="440"/>
      <c r="N99" s="440"/>
      <c r="O99" s="441"/>
    </row>
    <row r="100" spans="1:15" x14ac:dyDescent="0.25">
      <c r="A100" s="1450" t="s">
        <v>650</v>
      </c>
      <c r="B100" s="1451"/>
      <c r="C100" s="1404" t="s">
        <v>202</v>
      </c>
      <c r="D100" s="1402"/>
      <c r="E100" s="1403"/>
      <c r="F100" s="1454" t="s">
        <v>651</v>
      </c>
      <c r="G100" s="1455"/>
      <c r="H100" s="1451"/>
      <c r="I100" s="1458" t="s">
        <v>652</v>
      </c>
      <c r="J100" s="1459"/>
      <c r="K100" s="1460"/>
      <c r="L100" s="1454" t="s">
        <v>653</v>
      </c>
      <c r="M100" s="1455"/>
      <c r="N100" s="1451"/>
      <c r="O100" s="432"/>
    </row>
    <row r="101" spans="1:15" ht="21" customHeight="1" x14ac:dyDescent="0.25">
      <c r="A101" s="1452"/>
      <c r="B101" s="1453"/>
      <c r="C101" s="443" t="s">
        <v>654</v>
      </c>
      <c r="D101" s="443" t="s">
        <v>655</v>
      </c>
      <c r="E101" s="443" t="s">
        <v>656</v>
      </c>
      <c r="F101" s="1456"/>
      <c r="G101" s="1457"/>
      <c r="H101" s="1453"/>
      <c r="I101" s="1461"/>
      <c r="J101" s="1462"/>
      <c r="K101" s="1463"/>
      <c r="L101" s="1456"/>
      <c r="M101" s="1457"/>
      <c r="N101" s="1453"/>
      <c r="O101" s="432"/>
    </row>
    <row r="102" spans="1:15" ht="21" customHeight="1" x14ac:dyDescent="0.25">
      <c r="A102" s="1446" t="s">
        <v>657</v>
      </c>
      <c r="B102" s="1295"/>
      <c r="C102" s="267"/>
      <c r="D102" s="430"/>
      <c r="E102" s="430"/>
      <c r="F102" s="1447"/>
      <c r="G102" s="1448"/>
      <c r="H102" s="1449"/>
      <c r="I102" s="1447"/>
      <c r="J102" s="1448"/>
      <c r="K102" s="1449"/>
      <c r="L102" s="1447"/>
      <c r="M102" s="1448"/>
      <c r="N102" s="1449"/>
      <c r="O102" s="432"/>
    </row>
    <row r="103" spans="1:15" ht="21" customHeight="1" x14ac:dyDescent="0.25">
      <c r="A103" s="1446" t="s">
        <v>658</v>
      </c>
      <c r="B103" s="1295"/>
      <c r="C103" s="267"/>
      <c r="D103" s="430"/>
      <c r="E103" s="430"/>
      <c r="F103" s="1447"/>
      <c r="G103" s="1448"/>
      <c r="H103" s="1449"/>
      <c r="I103" s="1447"/>
      <c r="J103" s="1448"/>
      <c r="K103" s="1449"/>
      <c r="L103" s="1447"/>
      <c r="M103" s="1448"/>
      <c r="N103" s="1449"/>
      <c r="O103" s="432"/>
    </row>
    <row r="104" spans="1:15" ht="21" customHeight="1" x14ac:dyDescent="0.25">
      <c r="A104" s="1446" t="s">
        <v>659</v>
      </c>
      <c r="B104" s="1295"/>
      <c r="C104" s="267"/>
      <c r="D104" s="430"/>
      <c r="E104" s="430"/>
      <c r="F104" s="1447"/>
      <c r="G104" s="1448"/>
      <c r="H104" s="1449"/>
      <c r="I104" s="1447"/>
      <c r="J104" s="1448"/>
      <c r="K104" s="1449"/>
      <c r="L104" s="1447"/>
      <c r="M104" s="1448"/>
      <c r="N104" s="1449"/>
      <c r="O104" s="432"/>
    </row>
    <row r="105" spans="1:15" ht="21" customHeight="1" x14ac:dyDescent="0.25">
      <c r="A105" s="1446" t="s">
        <v>660</v>
      </c>
      <c r="B105" s="1295"/>
      <c r="C105" s="267"/>
      <c r="D105" s="430"/>
      <c r="E105" s="430"/>
      <c r="F105" s="1447"/>
      <c r="G105" s="1448"/>
      <c r="H105" s="1449"/>
      <c r="I105" s="1447"/>
      <c r="J105" s="1448"/>
      <c r="K105" s="1449"/>
      <c r="L105" s="1447"/>
      <c r="M105" s="1448"/>
      <c r="N105" s="1449"/>
      <c r="O105" s="432"/>
    </row>
    <row r="106" spans="1:15" ht="21" customHeight="1" x14ac:dyDescent="0.25">
      <c r="A106" s="1446" t="s">
        <v>661</v>
      </c>
      <c r="B106" s="1295"/>
      <c r="C106" s="267"/>
      <c r="D106" s="430"/>
      <c r="E106" s="430"/>
      <c r="F106" s="1447"/>
      <c r="G106" s="1448"/>
      <c r="H106" s="1449"/>
      <c r="I106" s="1447"/>
      <c r="J106" s="1448"/>
      <c r="K106" s="1449"/>
      <c r="L106" s="1447"/>
      <c r="M106" s="1448"/>
      <c r="N106" s="1449"/>
      <c r="O106" s="432"/>
    </row>
    <row r="107" spans="1:15" ht="5.0999999999999996" customHeight="1" x14ac:dyDescent="0.25">
      <c r="A107" s="1356"/>
      <c r="B107" s="1357"/>
      <c r="C107" s="1357"/>
      <c r="D107" s="1357"/>
      <c r="E107" s="1357"/>
      <c r="F107" s="1357"/>
      <c r="G107" s="1357"/>
      <c r="H107" s="1357"/>
      <c r="I107" s="1357"/>
      <c r="J107" s="1357"/>
      <c r="K107" s="1357"/>
      <c r="L107" s="1357"/>
      <c r="M107" s="1357"/>
      <c r="N107" s="1357"/>
      <c r="O107" s="1358"/>
    </row>
    <row r="108" spans="1:15" ht="32.25" customHeight="1" x14ac:dyDescent="0.25">
      <c r="A108" s="1163" t="s">
        <v>1075</v>
      </c>
      <c r="B108" s="1164"/>
      <c r="C108" s="1164"/>
      <c r="D108" s="1164"/>
      <c r="E108" s="1164"/>
      <c r="F108" s="1164"/>
      <c r="G108" s="1164"/>
      <c r="H108" s="1164"/>
      <c r="I108" s="1164"/>
      <c r="J108" s="1164"/>
      <c r="K108" s="1164"/>
      <c r="L108" s="1164"/>
      <c r="M108" s="1164"/>
      <c r="N108" s="1164"/>
      <c r="O108" s="1210"/>
    </row>
    <row r="109" spans="1:15" ht="8.25" customHeight="1" x14ac:dyDescent="0.25">
      <c r="A109" s="425"/>
      <c r="B109" s="426"/>
      <c r="C109" s="426"/>
      <c r="D109" s="426"/>
      <c r="E109" s="426"/>
      <c r="F109" s="426"/>
      <c r="G109" s="426"/>
      <c r="H109" s="426"/>
      <c r="I109" s="426"/>
      <c r="J109" s="426"/>
      <c r="K109" s="426"/>
      <c r="L109" s="426"/>
      <c r="M109" s="426"/>
      <c r="N109" s="426"/>
      <c r="O109" s="427"/>
    </row>
    <row r="110" spans="1:15" ht="21.75" customHeight="1" x14ac:dyDescent="0.25">
      <c r="A110" s="1417" t="s">
        <v>778</v>
      </c>
      <c r="B110" s="1418"/>
      <c r="C110" s="1418"/>
      <c r="D110" s="1418"/>
      <c r="E110" s="1418"/>
      <c r="F110" s="1418"/>
      <c r="G110" s="1418"/>
      <c r="H110" s="1418"/>
      <c r="I110" s="435"/>
      <c r="J110" s="1317"/>
      <c r="K110" s="1317"/>
      <c r="L110" s="214"/>
      <c r="M110" s="239"/>
      <c r="N110" s="239"/>
      <c r="O110" s="427"/>
    </row>
    <row r="111" spans="1:15" ht="5.0999999999999996" customHeight="1" x14ac:dyDescent="0.25">
      <c r="A111" s="1356"/>
      <c r="B111" s="1357"/>
      <c r="C111" s="1357"/>
      <c r="D111" s="1357"/>
      <c r="E111" s="1357"/>
      <c r="F111" s="1357"/>
      <c r="G111" s="1357"/>
      <c r="H111" s="1357"/>
      <c r="I111" s="1357"/>
      <c r="J111" s="1357"/>
      <c r="K111" s="1357"/>
      <c r="L111" s="1357"/>
      <c r="M111" s="1357"/>
      <c r="N111" s="1357"/>
      <c r="O111" s="1358"/>
    </row>
    <row r="112" spans="1:15" ht="21.75" customHeight="1" x14ac:dyDescent="0.25">
      <c r="A112" s="1423" t="s">
        <v>488</v>
      </c>
      <c r="B112" s="1424"/>
      <c r="C112" s="1445"/>
      <c r="D112" s="1445"/>
      <c r="E112" s="1445"/>
      <c r="F112" s="1445"/>
      <c r="G112" s="1445"/>
      <c r="H112" s="1445"/>
      <c r="I112" s="1445"/>
      <c r="J112" s="1445"/>
      <c r="K112" s="1445"/>
      <c r="L112" s="1445"/>
      <c r="M112" s="1445"/>
      <c r="N112" s="215"/>
      <c r="O112" s="427"/>
    </row>
    <row r="113" spans="1:15" ht="5.0999999999999996" customHeight="1" x14ac:dyDescent="0.25">
      <c r="A113" s="1356"/>
      <c r="B113" s="1357"/>
      <c r="C113" s="1357"/>
      <c r="D113" s="1357"/>
      <c r="E113" s="1357"/>
      <c r="F113" s="1357"/>
      <c r="G113" s="1357"/>
      <c r="H113" s="1357"/>
      <c r="I113" s="1357"/>
      <c r="J113" s="1357"/>
      <c r="K113" s="1357"/>
      <c r="L113" s="1357"/>
      <c r="M113" s="1357"/>
      <c r="N113" s="1357"/>
      <c r="O113" s="1358"/>
    </row>
    <row r="114" spans="1:15" ht="14.25" customHeight="1" x14ac:dyDescent="0.25">
      <c r="A114" s="1442" t="s">
        <v>662</v>
      </c>
      <c r="B114" s="1443"/>
      <c r="C114" s="1443"/>
      <c r="D114" s="1443"/>
      <c r="E114" s="1443"/>
      <c r="F114" s="1443"/>
      <c r="G114" s="1443"/>
      <c r="H114" s="1443"/>
      <c r="I114" s="1443"/>
      <c r="J114" s="1443"/>
      <c r="K114" s="1443"/>
      <c r="L114" s="1443"/>
      <c r="M114" s="1443"/>
      <c r="N114" s="1443"/>
      <c r="O114" s="1444"/>
    </row>
    <row r="115" spans="1:15" ht="5.0999999999999996" customHeight="1" x14ac:dyDescent="0.25">
      <c r="A115" s="1356"/>
      <c r="B115" s="1357"/>
      <c r="C115" s="1357"/>
      <c r="D115" s="1357"/>
      <c r="E115" s="1357"/>
      <c r="F115" s="1357"/>
      <c r="G115" s="1357"/>
      <c r="H115" s="1357"/>
      <c r="I115" s="1357"/>
      <c r="J115" s="1357"/>
      <c r="K115" s="1357"/>
      <c r="L115" s="1357"/>
      <c r="M115" s="1357"/>
      <c r="N115" s="1357"/>
      <c r="O115" s="1358"/>
    </row>
    <row r="116" spans="1:15" ht="21" customHeight="1" x14ac:dyDescent="0.25">
      <c r="A116" s="1423" t="s">
        <v>663</v>
      </c>
      <c r="B116" s="1424"/>
      <c r="C116" s="1424"/>
      <c r="D116" s="1424"/>
      <c r="E116" s="426"/>
      <c r="F116" s="1317"/>
      <c r="G116" s="1317"/>
      <c r="H116" s="1425"/>
      <c r="I116" s="1357"/>
      <c r="J116" s="1357"/>
      <c r="K116" s="1357"/>
      <c r="L116" s="1357"/>
      <c r="M116" s="1357"/>
      <c r="N116" s="1357"/>
      <c r="O116" s="199"/>
    </row>
    <row r="117" spans="1:15" ht="5.0999999999999996" customHeight="1" x14ac:dyDescent="0.25">
      <c r="A117" s="1426"/>
      <c r="B117" s="1427"/>
      <c r="C117" s="1427"/>
      <c r="D117" s="1427"/>
      <c r="E117" s="1427"/>
      <c r="F117" s="1427"/>
      <c r="G117" s="1427"/>
      <c r="H117" s="1427"/>
      <c r="I117" s="1427"/>
      <c r="J117" s="1427"/>
      <c r="K117" s="1427"/>
      <c r="L117" s="1427"/>
      <c r="M117" s="1427"/>
      <c r="N117" s="1427"/>
      <c r="O117" s="1428"/>
    </row>
    <row r="118" spans="1:15" ht="21" customHeight="1" x14ac:dyDescent="0.25">
      <c r="A118" s="1429" t="s">
        <v>664</v>
      </c>
      <c r="B118" s="1430"/>
      <c r="C118" s="1430"/>
      <c r="D118" s="1431"/>
      <c r="E118" s="1435" t="s">
        <v>202</v>
      </c>
      <c r="F118" s="1430"/>
      <c r="G118" s="1430"/>
      <c r="H118" s="1431"/>
      <c r="I118" s="1436" t="s">
        <v>635</v>
      </c>
      <c r="J118" s="1437"/>
      <c r="K118" s="1437"/>
      <c r="L118" s="1437"/>
      <c r="M118" s="1437"/>
      <c r="N118" s="1438"/>
      <c r="O118" s="427"/>
    </row>
    <row r="119" spans="1:15" ht="21" customHeight="1" x14ac:dyDescent="0.25">
      <c r="A119" s="1432"/>
      <c r="B119" s="1433"/>
      <c r="C119" s="1433"/>
      <c r="D119" s="1434"/>
      <c r="E119" s="208" t="s">
        <v>665</v>
      </c>
      <c r="F119" s="208" t="s">
        <v>666</v>
      </c>
      <c r="G119" s="208" t="s">
        <v>655</v>
      </c>
      <c r="H119" s="208" t="s">
        <v>667</v>
      </c>
      <c r="I119" s="1439"/>
      <c r="J119" s="1440"/>
      <c r="K119" s="1440"/>
      <c r="L119" s="1440"/>
      <c r="M119" s="1440"/>
      <c r="N119" s="1441"/>
      <c r="O119" s="427"/>
    </row>
    <row r="120" spans="1:15" ht="21" customHeight="1" x14ac:dyDescent="0.25">
      <c r="A120" s="1420"/>
      <c r="B120" s="1421"/>
      <c r="C120" s="1421"/>
      <c r="D120" s="1422"/>
      <c r="E120" s="238"/>
      <c r="F120" s="200"/>
      <c r="G120" s="200"/>
      <c r="H120" s="200"/>
      <c r="I120" s="1414"/>
      <c r="J120" s="1415"/>
      <c r="K120" s="1415"/>
      <c r="L120" s="1415"/>
      <c r="M120" s="1415"/>
      <c r="N120" s="1416"/>
      <c r="O120" s="427"/>
    </row>
    <row r="121" spans="1:15" ht="21" customHeight="1" x14ac:dyDescent="0.25">
      <c r="A121" s="1420"/>
      <c r="B121" s="1421"/>
      <c r="C121" s="1421"/>
      <c r="D121" s="1422"/>
      <c r="E121" s="238"/>
      <c r="F121" s="200"/>
      <c r="G121" s="200"/>
      <c r="H121" s="200"/>
      <c r="I121" s="1414"/>
      <c r="J121" s="1415"/>
      <c r="K121" s="1415"/>
      <c r="L121" s="1415"/>
      <c r="M121" s="1415"/>
      <c r="N121" s="1416"/>
      <c r="O121" s="427"/>
    </row>
    <row r="122" spans="1:15" ht="21" customHeight="1" x14ac:dyDescent="0.25">
      <c r="A122" s="448"/>
      <c r="B122" s="449"/>
      <c r="C122" s="449"/>
      <c r="D122" s="450"/>
      <c r="E122" s="238"/>
      <c r="F122" s="200"/>
      <c r="G122" s="200"/>
      <c r="H122" s="200"/>
      <c r="I122" s="451"/>
      <c r="J122" s="452"/>
      <c r="K122" s="452"/>
      <c r="L122" s="452"/>
      <c r="M122" s="452"/>
      <c r="N122" s="453"/>
      <c r="O122" s="427"/>
    </row>
    <row r="123" spans="1:15" ht="21" customHeight="1" x14ac:dyDescent="0.25">
      <c r="A123" s="448"/>
      <c r="B123" s="449"/>
      <c r="C123" s="449"/>
      <c r="D123" s="450"/>
      <c r="E123" s="238"/>
      <c r="F123" s="200"/>
      <c r="G123" s="200"/>
      <c r="H123" s="200"/>
      <c r="I123" s="451"/>
      <c r="J123" s="452"/>
      <c r="K123" s="452"/>
      <c r="L123" s="452"/>
      <c r="M123" s="452"/>
      <c r="N123" s="453"/>
      <c r="O123" s="427"/>
    </row>
    <row r="124" spans="1:15" ht="21" customHeight="1" x14ac:dyDescent="0.25">
      <c r="A124" s="448"/>
      <c r="B124" s="449"/>
      <c r="C124" s="449"/>
      <c r="D124" s="450"/>
      <c r="E124" s="238"/>
      <c r="F124" s="200"/>
      <c r="G124" s="200"/>
      <c r="H124" s="200"/>
      <c r="I124" s="451"/>
      <c r="J124" s="452"/>
      <c r="K124" s="452"/>
      <c r="L124" s="452"/>
      <c r="M124" s="452"/>
      <c r="N124" s="453"/>
      <c r="O124" s="427"/>
    </row>
    <row r="125" spans="1:15" ht="21" customHeight="1" x14ac:dyDescent="0.25">
      <c r="A125" s="448"/>
      <c r="B125" s="449"/>
      <c r="C125" s="449"/>
      <c r="D125" s="450"/>
      <c r="E125" s="238"/>
      <c r="F125" s="200"/>
      <c r="G125" s="200"/>
      <c r="H125" s="200"/>
      <c r="I125" s="451"/>
      <c r="J125" s="452"/>
      <c r="K125" s="452"/>
      <c r="L125" s="452"/>
      <c r="M125" s="452"/>
      <c r="N125" s="453"/>
      <c r="O125" s="427"/>
    </row>
    <row r="126" spans="1:15" ht="21" customHeight="1" x14ac:dyDescent="0.25">
      <c r="A126" s="448"/>
      <c r="B126" s="449"/>
      <c r="C126" s="449"/>
      <c r="D126" s="450"/>
      <c r="E126" s="238"/>
      <c r="F126" s="200"/>
      <c r="G126" s="200"/>
      <c r="H126" s="200"/>
      <c r="I126" s="451"/>
      <c r="J126" s="452"/>
      <c r="K126" s="452"/>
      <c r="L126" s="452"/>
      <c r="M126" s="452"/>
      <c r="N126" s="453"/>
      <c r="O126" s="427"/>
    </row>
    <row r="127" spans="1:15" ht="21" customHeight="1" x14ac:dyDescent="0.25">
      <c r="A127" s="448"/>
      <c r="B127" s="449"/>
      <c r="C127" s="449"/>
      <c r="D127" s="450"/>
      <c r="E127" s="238"/>
      <c r="F127" s="200"/>
      <c r="G127" s="200"/>
      <c r="H127" s="200"/>
      <c r="I127" s="451"/>
      <c r="J127" s="452"/>
      <c r="K127" s="452"/>
      <c r="L127" s="452"/>
      <c r="M127" s="452"/>
      <c r="N127" s="453"/>
      <c r="O127" s="427"/>
    </row>
    <row r="128" spans="1:15" ht="21" customHeight="1" x14ac:dyDescent="0.25">
      <c r="A128" s="448"/>
      <c r="B128" s="449"/>
      <c r="C128" s="449"/>
      <c r="D128" s="450"/>
      <c r="E128" s="238"/>
      <c r="F128" s="200"/>
      <c r="G128" s="200"/>
      <c r="H128" s="200"/>
      <c r="I128" s="451"/>
      <c r="J128" s="452"/>
      <c r="K128" s="452"/>
      <c r="L128" s="452"/>
      <c r="M128" s="452"/>
      <c r="N128" s="453"/>
      <c r="O128" s="427"/>
    </row>
    <row r="129" spans="1:15" ht="21" customHeight="1" x14ac:dyDescent="0.25">
      <c r="A129" s="1420"/>
      <c r="B129" s="1421"/>
      <c r="C129" s="1421"/>
      <c r="D129" s="1422"/>
      <c r="E129" s="238"/>
      <c r="F129" s="200"/>
      <c r="G129" s="200"/>
      <c r="H129" s="200"/>
      <c r="I129" s="1414"/>
      <c r="J129" s="1415"/>
      <c r="K129" s="1415"/>
      <c r="L129" s="1415"/>
      <c r="M129" s="1415"/>
      <c r="N129" s="1416"/>
      <c r="O129" s="427"/>
    </row>
    <row r="130" spans="1:15" ht="5.0999999999999996" customHeight="1" x14ac:dyDescent="0.25">
      <c r="A130" s="1356"/>
      <c r="B130" s="1357"/>
      <c r="C130" s="1357"/>
      <c r="D130" s="1357"/>
      <c r="E130" s="1357"/>
      <c r="F130" s="1357"/>
      <c r="G130" s="1357"/>
      <c r="H130" s="1357"/>
      <c r="I130" s="1357"/>
      <c r="J130" s="1357"/>
      <c r="K130" s="1357"/>
      <c r="L130" s="1357"/>
      <c r="M130" s="1357"/>
      <c r="N130" s="1357"/>
      <c r="O130" s="1358"/>
    </row>
    <row r="131" spans="1:15" ht="5.0999999999999996" customHeight="1" x14ac:dyDescent="0.25">
      <c r="A131" s="1356"/>
      <c r="B131" s="1357"/>
      <c r="C131" s="1357"/>
      <c r="D131" s="1357"/>
      <c r="E131" s="1357"/>
      <c r="F131" s="1357"/>
      <c r="G131" s="1357"/>
      <c r="H131" s="1357"/>
      <c r="I131" s="1357"/>
      <c r="J131" s="1357"/>
      <c r="K131" s="1357"/>
      <c r="L131" s="1357"/>
      <c r="M131" s="1357"/>
      <c r="N131" s="1357"/>
      <c r="O131" s="1358"/>
    </row>
    <row r="132" spans="1:15" ht="21" customHeight="1" x14ac:dyDescent="0.25">
      <c r="A132" s="1322" t="s">
        <v>668</v>
      </c>
      <c r="B132" s="1323"/>
      <c r="C132" s="1323"/>
      <c r="D132" s="1323"/>
      <c r="E132" s="1323"/>
      <c r="F132" s="1323"/>
      <c r="G132" s="1323"/>
      <c r="H132" s="1323"/>
      <c r="I132" s="1323"/>
      <c r="J132" s="1323"/>
      <c r="K132" s="1323"/>
      <c r="L132" s="1323"/>
      <c r="M132" s="1323"/>
      <c r="N132" s="1323"/>
      <c r="O132" s="1324"/>
    </row>
    <row r="133" spans="1:15" ht="5.0999999999999996" customHeight="1" x14ac:dyDescent="0.25">
      <c r="A133" s="1356"/>
      <c r="B133" s="1357"/>
      <c r="C133" s="1357"/>
      <c r="D133" s="1357"/>
      <c r="E133" s="1357"/>
      <c r="F133" s="1357"/>
      <c r="G133" s="1357"/>
      <c r="H133" s="1357"/>
      <c r="I133" s="1357"/>
      <c r="J133" s="1357"/>
      <c r="K133" s="1357"/>
      <c r="L133" s="1357"/>
      <c r="M133" s="1357"/>
      <c r="N133" s="1357"/>
      <c r="O133" s="1358"/>
    </row>
    <row r="134" spans="1:15" ht="21" customHeight="1" x14ac:dyDescent="0.25">
      <c r="A134" s="201"/>
      <c r="B134" s="1413" t="s">
        <v>669</v>
      </c>
      <c r="C134" s="1413"/>
      <c r="D134" s="1413"/>
      <c r="E134" s="1413"/>
      <c r="F134" s="1413"/>
      <c r="G134" s="1413"/>
      <c r="H134" s="1317"/>
      <c r="I134" s="1317"/>
      <c r="J134" s="1317"/>
      <c r="K134" s="1317"/>
      <c r="L134" s="1317"/>
      <c r="M134" s="1317"/>
      <c r="N134" s="1317"/>
      <c r="O134" s="427"/>
    </row>
    <row r="135" spans="1:15" ht="21" customHeight="1" x14ac:dyDescent="0.25">
      <c r="A135" s="201"/>
      <c r="B135" s="1413"/>
      <c r="C135" s="1413"/>
      <c r="D135" s="1413"/>
      <c r="E135" s="1413"/>
      <c r="F135" s="1413"/>
      <c r="G135" s="1413"/>
      <c r="H135" s="1317"/>
      <c r="I135" s="1317"/>
      <c r="J135" s="1317"/>
      <c r="K135" s="1317"/>
      <c r="L135" s="1317"/>
      <c r="M135" s="1317"/>
      <c r="N135" s="1317"/>
      <c r="O135" s="427"/>
    </row>
    <row r="136" spans="1:15" ht="21" customHeight="1" x14ac:dyDescent="0.25">
      <c r="A136" s="201"/>
      <c r="B136" s="1413"/>
      <c r="C136" s="1413"/>
      <c r="D136" s="1413"/>
      <c r="E136" s="1413"/>
      <c r="F136" s="1413"/>
      <c r="G136" s="1413"/>
      <c r="H136" s="1317"/>
      <c r="I136" s="1317"/>
      <c r="J136" s="1317"/>
      <c r="K136" s="1317"/>
      <c r="L136" s="1317"/>
      <c r="M136" s="1317"/>
      <c r="N136" s="1317"/>
      <c r="O136" s="427"/>
    </row>
    <row r="137" spans="1:15" ht="5.0999999999999996" customHeight="1" x14ac:dyDescent="0.25">
      <c r="A137" s="1356"/>
      <c r="B137" s="1357"/>
      <c r="C137" s="1357"/>
      <c r="D137" s="1357"/>
      <c r="E137" s="1357"/>
      <c r="F137" s="1357"/>
      <c r="G137" s="1357"/>
      <c r="H137" s="1357"/>
      <c r="I137" s="1357"/>
      <c r="J137" s="1357"/>
      <c r="K137" s="1357"/>
      <c r="L137" s="1357"/>
      <c r="M137" s="1357"/>
      <c r="N137" s="1357"/>
      <c r="O137" s="1358"/>
    </row>
    <row r="138" spans="1:15" ht="21" customHeight="1" x14ac:dyDescent="0.25">
      <c r="A138" s="201"/>
      <c r="B138" s="1413" t="s">
        <v>670</v>
      </c>
      <c r="C138" s="1413"/>
      <c r="D138" s="1413"/>
      <c r="E138" s="1413"/>
      <c r="F138" s="1413"/>
      <c r="G138" s="1413"/>
      <c r="H138" s="1317"/>
      <c r="I138" s="1317"/>
      <c r="J138" s="205"/>
      <c r="K138" s="205"/>
      <c r="L138" s="205"/>
      <c r="M138" s="205"/>
      <c r="N138" s="205"/>
      <c r="O138" s="427"/>
    </row>
    <row r="139" spans="1:15" ht="8.25" customHeight="1" x14ac:dyDescent="0.25">
      <c r="A139" s="201"/>
      <c r="B139" s="1413"/>
      <c r="C139" s="1413"/>
      <c r="D139" s="1413"/>
      <c r="E139" s="1413"/>
      <c r="F139" s="1413"/>
      <c r="G139" s="1413"/>
      <c r="H139" s="205"/>
      <c r="I139" s="205"/>
      <c r="J139" s="205"/>
      <c r="K139" s="205"/>
      <c r="L139" s="205"/>
      <c r="M139" s="205"/>
      <c r="N139" s="205"/>
      <c r="O139" s="427"/>
    </row>
    <row r="140" spans="1:15" ht="4.5" hidden="1" customHeight="1" x14ac:dyDescent="0.25">
      <c r="A140" s="1356"/>
      <c r="B140" s="1357"/>
      <c r="C140" s="1357"/>
      <c r="D140" s="1357"/>
      <c r="E140" s="1357"/>
      <c r="F140" s="1357"/>
      <c r="G140" s="1357"/>
      <c r="H140" s="1357"/>
      <c r="I140" s="1357"/>
      <c r="J140" s="1357"/>
      <c r="K140" s="1357"/>
      <c r="L140" s="1357"/>
      <c r="M140" s="1357"/>
      <c r="N140" s="1357"/>
      <c r="O140" s="1358"/>
    </row>
    <row r="141" spans="1:15" ht="25.5" customHeight="1" x14ac:dyDescent="0.25">
      <c r="A141" s="201"/>
      <c r="B141" s="1413" t="s">
        <v>671</v>
      </c>
      <c r="C141" s="1413"/>
      <c r="D141" s="1413"/>
      <c r="E141" s="1413"/>
      <c r="F141" s="1413"/>
      <c r="G141" s="1413"/>
      <c r="H141" s="1317"/>
      <c r="I141" s="1317"/>
      <c r="J141" s="1317"/>
      <c r="K141" s="1317"/>
      <c r="L141" s="1317"/>
      <c r="M141" s="1317"/>
      <c r="N141" s="1317"/>
      <c r="O141" s="199"/>
    </row>
    <row r="142" spans="1:15" ht="8.25" customHeight="1" x14ac:dyDescent="0.25">
      <c r="A142" s="201"/>
      <c r="B142" s="455"/>
      <c r="C142" s="455"/>
      <c r="D142" s="455"/>
      <c r="E142" s="455"/>
      <c r="F142" s="455"/>
      <c r="G142" s="455"/>
      <c r="H142" s="217"/>
      <c r="I142" s="217"/>
      <c r="J142" s="217"/>
      <c r="K142" s="217"/>
      <c r="L142" s="217"/>
      <c r="M142" s="217"/>
      <c r="N142" s="217"/>
      <c r="O142" s="199"/>
    </row>
    <row r="143" spans="1:15" ht="25.5" customHeight="1" x14ac:dyDescent="0.25">
      <c r="A143" s="201"/>
      <c r="B143" s="1413" t="s">
        <v>672</v>
      </c>
      <c r="C143" s="1413"/>
      <c r="D143" s="1413"/>
      <c r="E143" s="1413"/>
      <c r="F143" s="1413"/>
      <c r="G143" s="1413"/>
      <c r="H143" s="1317"/>
      <c r="I143" s="1317"/>
      <c r="J143" s="1317"/>
      <c r="K143" s="1317"/>
      <c r="L143" s="1317"/>
      <c r="M143" s="1317"/>
      <c r="N143" s="1317"/>
      <c r="O143" s="199"/>
    </row>
    <row r="144" spans="1:15" ht="9" customHeight="1" x14ac:dyDescent="0.25">
      <c r="A144" s="201"/>
      <c r="B144" s="455"/>
      <c r="C144" s="455"/>
      <c r="D144" s="455"/>
      <c r="E144" s="455"/>
      <c r="F144" s="455"/>
      <c r="G144" s="455"/>
      <c r="H144" s="217"/>
      <c r="I144" s="217"/>
      <c r="J144" s="217"/>
      <c r="K144" s="217"/>
      <c r="L144" s="217"/>
      <c r="M144" s="217"/>
      <c r="N144" s="217"/>
      <c r="O144" s="199"/>
    </row>
    <row r="145" spans="1:15" ht="27" customHeight="1" x14ac:dyDescent="0.25">
      <c r="A145" s="201"/>
      <c r="B145" s="1413" t="s">
        <v>673</v>
      </c>
      <c r="C145" s="1413"/>
      <c r="D145" s="1413"/>
      <c r="E145" s="1413"/>
      <c r="F145" s="1413"/>
      <c r="G145" s="1413"/>
      <c r="H145" s="1414"/>
      <c r="I145" s="1415"/>
      <c r="J145" s="1415"/>
      <c r="K145" s="1415"/>
      <c r="L145" s="1415"/>
      <c r="M145" s="1415"/>
      <c r="N145" s="1416"/>
      <c r="O145" s="199"/>
    </row>
    <row r="146" spans="1:15" ht="5.0999999999999996" customHeight="1" x14ac:dyDescent="0.25">
      <c r="A146" s="1356"/>
      <c r="B146" s="1357"/>
      <c r="C146" s="1357"/>
      <c r="D146" s="1357"/>
      <c r="E146" s="1357"/>
      <c r="F146" s="1357"/>
      <c r="G146" s="1357"/>
      <c r="H146" s="1357"/>
      <c r="I146" s="1357"/>
      <c r="J146" s="1357"/>
      <c r="K146" s="1357"/>
      <c r="L146" s="1357"/>
      <c r="M146" s="1357"/>
      <c r="N146" s="1357"/>
      <c r="O146" s="1358"/>
    </row>
    <row r="147" spans="1:15" ht="27.75" customHeight="1" x14ac:dyDescent="0.25">
      <c r="A147" s="1417" t="s">
        <v>674</v>
      </c>
      <c r="B147" s="1418"/>
      <c r="C147" s="1418"/>
      <c r="D147" s="1418"/>
      <c r="E147" s="1418"/>
      <c r="F147" s="1418"/>
      <c r="G147" s="1418"/>
      <c r="H147" s="1418"/>
      <c r="I147" s="435"/>
      <c r="J147" s="217"/>
      <c r="K147" s="1419"/>
      <c r="L147" s="1419"/>
      <c r="M147" s="239"/>
      <c r="N147" s="239"/>
      <c r="O147" s="427"/>
    </row>
    <row r="148" spans="1:15" ht="5.0999999999999996" customHeight="1" x14ac:dyDescent="0.25">
      <c r="A148" s="1356"/>
      <c r="B148" s="1357"/>
      <c r="C148" s="1357"/>
      <c r="D148" s="1357"/>
      <c r="E148" s="1357"/>
      <c r="F148" s="1357"/>
      <c r="G148" s="1357"/>
      <c r="H148" s="1357"/>
      <c r="I148" s="1357"/>
      <c r="J148" s="1357"/>
      <c r="K148" s="1357"/>
      <c r="L148" s="1357"/>
      <c r="M148" s="1357"/>
      <c r="N148" s="1357"/>
      <c r="O148" s="1358"/>
    </row>
    <row r="149" spans="1:15" ht="21" customHeight="1" x14ac:dyDescent="0.25">
      <c r="A149" s="444"/>
      <c r="B149" s="239"/>
      <c r="C149" s="207"/>
      <c r="D149" s="207"/>
      <c r="E149" s="202"/>
      <c r="F149" s="239"/>
      <c r="G149" s="239"/>
      <c r="H149" s="239"/>
      <c r="I149" s="1406" t="s">
        <v>675</v>
      </c>
      <c r="J149" s="1407"/>
      <c r="K149" s="1408"/>
      <c r="L149" s="1409"/>
      <c r="M149" s="239"/>
      <c r="N149" s="239"/>
      <c r="O149" s="427"/>
    </row>
    <row r="150" spans="1:15" ht="5.0999999999999996" customHeight="1" x14ac:dyDescent="0.25">
      <c r="A150" s="1356"/>
      <c r="B150" s="1357"/>
      <c r="C150" s="1357"/>
      <c r="D150" s="1357"/>
      <c r="E150" s="1357"/>
      <c r="F150" s="1357"/>
      <c r="G150" s="1357"/>
      <c r="H150" s="1357"/>
      <c r="I150" s="1357"/>
      <c r="J150" s="1357"/>
      <c r="K150" s="1357"/>
      <c r="L150" s="1357"/>
      <c r="M150" s="1357"/>
      <c r="N150" s="1357"/>
      <c r="O150" s="1358"/>
    </row>
    <row r="151" spans="1:15" ht="5.0999999999999996" customHeight="1" x14ac:dyDescent="0.25">
      <c r="A151" s="1356"/>
      <c r="B151" s="1357"/>
      <c r="C151" s="1357"/>
      <c r="D151" s="1357"/>
      <c r="E151" s="1357"/>
      <c r="F151" s="1357"/>
      <c r="G151" s="1357"/>
      <c r="H151" s="1357"/>
      <c r="I151" s="1357"/>
      <c r="J151" s="1357"/>
      <c r="K151" s="1357"/>
      <c r="L151" s="1357"/>
      <c r="M151" s="1357"/>
      <c r="N151" s="1357"/>
      <c r="O151" s="1358"/>
    </row>
    <row r="152" spans="1:15" ht="21" customHeight="1" x14ac:dyDescent="0.25">
      <c r="A152" s="1410" t="s">
        <v>676</v>
      </c>
      <c r="B152" s="1411"/>
      <c r="C152" s="1411"/>
      <c r="D152" s="1411"/>
      <c r="E152" s="1411"/>
      <c r="F152" s="1411"/>
      <c r="G152" s="1411"/>
      <c r="H152" s="1411"/>
      <c r="I152" s="1411"/>
      <c r="J152" s="1411"/>
      <c r="K152" s="1411"/>
      <c r="L152" s="1411"/>
      <c r="M152" s="1411"/>
      <c r="N152" s="1411"/>
      <c r="O152" s="1412"/>
    </row>
    <row r="153" spans="1:15" ht="5.0999999999999996" customHeight="1" x14ac:dyDescent="0.25">
      <c r="A153" s="1319"/>
      <c r="B153" s="1320"/>
      <c r="C153" s="1320"/>
      <c r="D153" s="1320"/>
      <c r="E153" s="1320"/>
      <c r="F153" s="1320"/>
      <c r="G153" s="1320"/>
      <c r="H153" s="1320"/>
      <c r="I153" s="1320"/>
      <c r="J153" s="1320"/>
      <c r="K153" s="1320"/>
      <c r="L153" s="1320"/>
      <c r="M153" s="1320"/>
      <c r="N153" s="1320"/>
      <c r="O153" s="1321"/>
    </row>
    <row r="154" spans="1:15" ht="21" customHeight="1" x14ac:dyDescent="0.25">
      <c r="A154" s="1401" t="s">
        <v>677</v>
      </c>
      <c r="B154" s="1402"/>
      <c r="C154" s="1402"/>
      <c r="D154" s="1402"/>
      <c r="E154" s="1402"/>
      <c r="F154" s="1402"/>
      <c r="G154" s="1402"/>
      <c r="H154" s="1402"/>
      <c r="I154" s="1402"/>
      <c r="J154" s="1403"/>
      <c r="K154" s="269" t="s">
        <v>91</v>
      </c>
      <c r="L154" s="1404" t="s">
        <v>678</v>
      </c>
      <c r="M154" s="1402"/>
      <c r="N154" s="1402"/>
      <c r="O154" s="1405"/>
    </row>
    <row r="155" spans="1:15" ht="21" customHeight="1" x14ac:dyDescent="0.25">
      <c r="A155" s="1390" t="s">
        <v>679</v>
      </c>
      <c r="B155" s="1391"/>
      <c r="C155" s="1391"/>
      <c r="D155" s="1391"/>
      <c r="E155" s="1391"/>
      <c r="F155" s="1391"/>
      <c r="G155" s="1391"/>
      <c r="H155" s="1391"/>
      <c r="I155" s="1391"/>
      <c r="J155" s="1391"/>
      <c r="K155" s="1391"/>
      <c r="L155" s="1391"/>
      <c r="M155" s="1391"/>
      <c r="N155" s="1391"/>
      <c r="O155" s="1392"/>
    </row>
    <row r="156" spans="1:15" ht="21" customHeight="1" x14ac:dyDescent="0.25">
      <c r="A156" s="1375" t="s">
        <v>680</v>
      </c>
      <c r="B156" s="1376"/>
      <c r="C156" s="1376"/>
      <c r="D156" s="1376"/>
      <c r="E156" s="1376"/>
      <c r="F156" s="1376"/>
      <c r="G156" s="1376"/>
      <c r="H156" s="1376"/>
      <c r="I156" s="1376"/>
      <c r="J156" s="1377"/>
      <c r="K156" s="270"/>
      <c r="L156" s="1378"/>
      <c r="M156" s="1379"/>
      <c r="N156" s="1379"/>
      <c r="O156" s="1380"/>
    </row>
    <row r="157" spans="1:15" ht="21" customHeight="1" x14ac:dyDescent="0.25">
      <c r="A157" s="1375" t="s">
        <v>681</v>
      </c>
      <c r="B157" s="1376"/>
      <c r="C157" s="1376"/>
      <c r="D157" s="1376"/>
      <c r="E157" s="1376"/>
      <c r="F157" s="1376"/>
      <c r="G157" s="1376"/>
      <c r="H157" s="1376"/>
      <c r="I157" s="1376"/>
      <c r="J157" s="1377"/>
      <c r="K157" s="270"/>
      <c r="L157" s="1378"/>
      <c r="M157" s="1379"/>
      <c r="N157" s="1379"/>
      <c r="O157" s="1380"/>
    </row>
    <row r="158" spans="1:15" ht="21" customHeight="1" x14ac:dyDescent="0.25">
      <c r="A158" s="1375" t="s">
        <v>682</v>
      </c>
      <c r="B158" s="1376"/>
      <c r="C158" s="1376"/>
      <c r="D158" s="1376"/>
      <c r="E158" s="1376"/>
      <c r="F158" s="1376"/>
      <c r="G158" s="1376"/>
      <c r="H158" s="1376"/>
      <c r="I158" s="1376"/>
      <c r="J158" s="1377"/>
      <c r="K158" s="270"/>
      <c r="L158" s="1378"/>
      <c r="M158" s="1379"/>
      <c r="N158" s="1379"/>
      <c r="O158" s="1380"/>
    </row>
    <row r="159" spans="1:15" ht="21" customHeight="1" x14ac:dyDescent="0.25">
      <c r="A159" s="1375" t="s">
        <v>683</v>
      </c>
      <c r="B159" s="1376"/>
      <c r="C159" s="1376"/>
      <c r="D159" s="1376"/>
      <c r="E159" s="1376"/>
      <c r="F159" s="1376"/>
      <c r="G159" s="1376"/>
      <c r="H159" s="1376"/>
      <c r="I159" s="1376"/>
      <c r="J159" s="1377"/>
      <c r="K159" s="270"/>
      <c r="L159" s="1378"/>
      <c r="M159" s="1379"/>
      <c r="N159" s="1379"/>
      <c r="O159" s="1380"/>
    </row>
    <row r="160" spans="1:15" ht="21" customHeight="1" x14ac:dyDescent="0.25">
      <c r="A160" s="1375" t="s">
        <v>684</v>
      </c>
      <c r="B160" s="1376"/>
      <c r="C160" s="1376"/>
      <c r="D160" s="1376"/>
      <c r="E160" s="1376"/>
      <c r="F160" s="1376"/>
      <c r="G160" s="1376"/>
      <c r="H160" s="1376"/>
      <c r="I160" s="1376"/>
      <c r="J160" s="1377"/>
      <c r="K160" s="270"/>
      <c r="L160" s="1378"/>
      <c r="M160" s="1379"/>
      <c r="N160" s="1379"/>
      <c r="O160" s="1380"/>
    </row>
    <row r="161" spans="1:15" ht="21" customHeight="1" x14ac:dyDescent="0.25">
      <c r="A161" s="1375" t="s">
        <v>685</v>
      </c>
      <c r="B161" s="1376"/>
      <c r="C161" s="1376"/>
      <c r="D161" s="1376"/>
      <c r="E161" s="1376"/>
      <c r="F161" s="1376"/>
      <c r="G161" s="1376"/>
      <c r="H161" s="1376"/>
      <c r="I161" s="1376"/>
      <c r="J161" s="1377"/>
      <c r="K161" s="270"/>
      <c r="L161" s="1378"/>
      <c r="M161" s="1379"/>
      <c r="N161" s="1379"/>
      <c r="O161" s="1380"/>
    </row>
    <row r="162" spans="1:15" ht="21" customHeight="1" x14ac:dyDescent="0.25">
      <c r="A162" s="1375" t="s">
        <v>686</v>
      </c>
      <c r="B162" s="1376"/>
      <c r="C162" s="1376"/>
      <c r="D162" s="1376"/>
      <c r="E162" s="1376"/>
      <c r="F162" s="1376"/>
      <c r="G162" s="1376"/>
      <c r="H162" s="1376"/>
      <c r="I162" s="1376"/>
      <c r="J162" s="1377"/>
      <c r="K162" s="270"/>
      <c r="L162" s="1378"/>
      <c r="M162" s="1379"/>
      <c r="N162" s="1379"/>
      <c r="O162" s="1380"/>
    </row>
    <row r="163" spans="1:15" ht="21" customHeight="1" x14ac:dyDescent="0.25">
      <c r="A163" s="1375" t="s">
        <v>687</v>
      </c>
      <c r="B163" s="1376"/>
      <c r="C163" s="1376"/>
      <c r="D163" s="1376"/>
      <c r="E163" s="1376"/>
      <c r="F163" s="1376"/>
      <c r="G163" s="1376"/>
      <c r="H163" s="1376"/>
      <c r="I163" s="1376"/>
      <c r="J163" s="1377"/>
      <c r="K163" s="270"/>
      <c r="L163" s="1378"/>
      <c r="M163" s="1379"/>
      <c r="N163" s="1379"/>
      <c r="O163" s="1380"/>
    </row>
    <row r="164" spans="1:15" ht="21" customHeight="1" x14ac:dyDescent="0.25">
      <c r="A164" s="1390" t="s">
        <v>688</v>
      </c>
      <c r="B164" s="1391"/>
      <c r="C164" s="1391"/>
      <c r="D164" s="1391"/>
      <c r="E164" s="1391"/>
      <c r="F164" s="1391"/>
      <c r="G164" s="1391"/>
      <c r="H164" s="1391"/>
      <c r="I164" s="1391"/>
      <c r="J164" s="1391"/>
      <c r="K164" s="1391"/>
      <c r="L164" s="1391"/>
      <c r="M164" s="1391"/>
      <c r="N164" s="1391"/>
      <c r="O164" s="1392"/>
    </row>
    <row r="165" spans="1:15" ht="21" customHeight="1" x14ac:dyDescent="0.25">
      <c r="A165" s="1375" t="s">
        <v>689</v>
      </c>
      <c r="B165" s="1376"/>
      <c r="C165" s="1376"/>
      <c r="D165" s="1376"/>
      <c r="E165" s="1376"/>
      <c r="F165" s="1376"/>
      <c r="G165" s="1376"/>
      <c r="H165" s="1376"/>
      <c r="I165" s="1376"/>
      <c r="J165" s="1377"/>
      <c r="K165" s="270"/>
      <c r="L165" s="1378"/>
      <c r="M165" s="1379"/>
      <c r="N165" s="1379"/>
      <c r="O165" s="1380"/>
    </row>
    <row r="166" spans="1:15" ht="21" customHeight="1" x14ac:dyDescent="0.25">
      <c r="A166" s="1375" t="s">
        <v>690</v>
      </c>
      <c r="B166" s="1376"/>
      <c r="C166" s="1376"/>
      <c r="D166" s="1376"/>
      <c r="E166" s="1376"/>
      <c r="F166" s="1376"/>
      <c r="G166" s="1376"/>
      <c r="H166" s="1376"/>
      <c r="I166" s="1376"/>
      <c r="J166" s="1377"/>
      <c r="K166" s="270"/>
      <c r="L166" s="1378"/>
      <c r="M166" s="1379"/>
      <c r="N166" s="1379"/>
      <c r="O166" s="1380"/>
    </row>
    <row r="167" spans="1:15" ht="21" customHeight="1" x14ac:dyDescent="0.25">
      <c r="A167" s="1375" t="s">
        <v>691</v>
      </c>
      <c r="B167" s="1376"/>
      <c r="C167" s="1376"/>
      <c r="D167" s="1376"/>
      <c r="E167" s="1376"/>
      <c r="F167" s="1376"/>
      <c r="G167" s="1376"/>
      <c r="H167" s="1376"/>
      <c r="I167" s="1376"/>
      <c r="J167" s="1377"/>
      <c r="K167" s="270"/>
      <c r="L167" s="1378"/>
      <c r="M167" s="1379"/>
      <c r="N167" s="1379"/>
      <c r="O167" s="1380"/>
    </row>
    <row r="168" spans="1:15" ht="21" customHeight="1" x14ac:dyDescent="0.25">
      <c r="A168" s="1375" t="s">
        <v>692</v>
      </c>
      <c r="B168" s="1376"/>
      <c r="C168" s="1376"/>
      <c r="D168" s="1376"/>
      <c r="E168" s="1376"/>
      <c r="F168" s="1376"/>
      <c r="G168" s="1376"/>
      <c r="H168" s="1376"/>
      <c r="I168" s="1376"/>
      <c r="J168" s="1377"/>
      <c r="K168" s="270"/>
      <c r="L168" s="1378"/>
      <c r="M168" s="1379"/>
      <c r="N168" s="1379"/>
      <c r="O168" s="1380"/>
    </row>
    <row r="169" spans="1:15" ht="21" customHeight="1" x14ac:dyDescent="0.25">
      <c r="A169" s="1390" t="s">
        <v>693</v>
      </c>
      <c r="B169" s="1391"/>
      <c r="C169" s="1391"/>
      <c r="D169" s="1391"/>
      <c r="E169" s="1391"/>
      <c r="F169" s="1391"/>
      <c r="G169" s="1391"/>
      <c r="H169" s="1391"/>
      <c r="I169" s="1391"/>
      <c r="J169" s="1391"/>
      <c r="K169" s="1391"/>
      <c r="L169" s="1391"/>
      <c r="M169" s="1391"/>
      <c r="N169" s="1391"/>
      <c r="O169" s="1392"/>
    </row>
    <row r="170" spans="1:15" ht="21" customHeight="1" x14ac:dyDescent="0.25">
      <c r="A170" s="1375" t="s">
        <v>694</v>
      </c>
      <c r="B170" s="1376"/>
      <c r="C170" s="1376"/>
      <c r="D170" s="1376"/>
      <c r="E170" s="1376"/>
      <c r="F170" s="1376"/>
      <c r="G170" s="1376"/>
      <c r="H170" s="1376"/>
      <c r="I170" s="1376"/>
      <c r="J170" s="1377"/>
      <c r="K170" s="270"/>
      <c r="L170" s="1378"/>
      <c r="M170" s="1379"/>
      <c r="N170" s="1379"/>
      <c r="O170" s="1380"/>
    </row>
    <row r="171" spans="1:15" ht="21" customHeight="1" x14ac:dyDescent="0.25">
      <c r="A171" s="1375" t="s">
        <v>695</v>
      </c>
      <c r="B171" s="1376"/>
      <c r="C171" s="1376"/>
      <c r="D171" s="1376"/>
      <c r="E171" s="1376"/>
      <c r="F171" s="1376"/>
      <c r="G171" s="1376"/>
      <c r="H171" s="1376"/>
      <c r="I171" s="1376"/>
      <c r="J171" s="1377"/>
      <c r="K171" s="270"/>
      <c r="L171" s="1378"/>
      <c r="M171" s="1379"/>
      <c r="N171" s="1379"/>
      <c r="O171" s="1380"/>
    </row>
    <row r="172" spans="1:15" ht="21" customHeight="1" x14ac:dyDescent="0.25">
      <c r="A172" s="1375" t="s">
        <v>696</v>
      </c>
      <c r="B172" s="1376"/>
      <c r="C172" s="1376"/>
      <c r="D172" s="1376"/>
      <c r="E172" s="1376"/>
      <c r="F172" s="1376"/>
      <c r="G172" s="1376"/>
      <c r="H172" s="1376"/>
      <c r="I172" s="1376"/>
      <c r="J172" s="1377"/>
      <c r="K172" s="270"/>
      <c r="L172" s="1378"/>
      <c r="M172" s="1379"/>
      <c r="N172" s="1379"/>
      <c r="O172" s="1380"/>
    </row>
    <row r="173" spans="1:15" ht="21" customHeight="1" x14ac:dyDescent="0.25">
      <c r="A173" s="1375" t="s">
        <v>697</v>
      </c>
      <c r="B173" s="1376"/>
      <c r="C173" s="1376"/>
      <c r="D173" s="1376"/>
      <c r="E173" s="1376"/>
      <c r="F173" s="1376"/>
      <c r="G173" s="1376"/>
      <c r="H173" s="1376"/>
      <c r="I173" s="1376"/>
      <c r="J173" s="1377"/>
      <c r="K173" s="270"/>
      <c r="L173" s="1378"/>
      <c r="M173" s="1379"/>
      <c r="N173" s="1379"/>
      <c r="O173" s="1380"/>
    </row>
    <row r="174" spans="1:15" ht="21" customHeight="1" x14ac:dyDescent="0.25">
      <c r="A174" s="1375" t="s">
        <v>698</v>
      </c>
      <c r="B174" s="1376"/>
      <c r="C174" s="1376"/>
      <c r="D174" s="1376"/>
      <c r="E174" s="1376"/>
      <c r="F174" s="1376"/>
      <c r="G174" s="1376"/>
      <c r="H174" s="1376"/>
      <c r="I174" s="1376"/>
      <c r="J174" s="1377"/>
      <c r="K174" s="270"/>
      <c r="L174" s="1378"/>
      <c r="M174" s="1379"/>
      <c r="N174" s="1379"/>
      <c r="O174" s="1380"/>
    </row>
    <row r="175" spans="1:15" ht="21" customHeight="1" x14ac:dyDescent="0.25">
      <c r="A175" s="1390" t="s">
        <v>699</v>
      </c>
      <c r="B175" s="1391"/>
      <c r="C175" s="1391"/>
      <c r="D175" s="1391"/>
      <c r="E175" s="1391"/>
      <c r="F175" s="1391"/>
      <c r="G175" s="1391"/>
      <c r="H175" s="1391"/>
      <c r="I175" s="1391"/>
      <c r="J175" s="1391"/>
      <c r="K175" s="1391"/>
      <c r="L175" s="1391"/>
      <c r="M175" s="1391"/>
      <c r="N175" s="1391"/>
      <c r="O175" s="1392"/>
    </row>
    <row r="176" spans="1:15" ht="21" customHeight="1" x14ac:dyDescent="0.25">
      <c r="A176" s="1375" t="s">
        <v>700</v>
      </c>
      <c r="B176" s="1376"/>
      <c r="C176" s="1376"/>
      <c r="D176" s="1376"/>
      <c r="E176" s="1376"/>
      <c r="F176" s="1376"/>
      <c r="G176" s="1376"/>
      <c r="H176" s="1376"/>
      <c r="I176" s="1376"/>
      <c r="J176" s="1377"/>
      <c r="K176" s="270"/>
      <c r="L176" s="1378"/>
      <c r="M176" s="1379"/>
      <c r="N176" s="1379"/>
      <c r="O176" s="1380"/>
    </row>
    <row r="177" spans="1:15" ht="28.5" customHeight="1" x14ac:dyDescent="0.25">
      <c r="A177" s="1375" t="s">
        <v>701</v>
      </c>
      <c r="B177" s="1376"/>
      <c r="C177" s="1376"/>
      <c r="D177" s="1376"/>
      <c r="E177" s="1376"/>
      <c r="F177" s="1376"/>
      <c r="G177" s="1376"/>
      <c r="H177" s="1376"/>
      <c r="I177" s="1376"/>
      <c r="J177" s="1377"/>
      <c r="K177" s="270"/>
      <c r="L177" s="1378"/>
      <c r="M177" s="1379"/>
      <c r="N177" s="1379"/>
      <c r="O177" s="1380"/>
    </row>
    <row r="178" spans="1:15" ht="21" customHeight="1" x14ac:dyDescent="0.25">
      <c r="A178" s="1375" t="s">
        <v>702</v>
      </c>
      <c r="B178" s="1376"/>
      <c r="C178" s="1376"/>
      <c r="D178" s="1376"/>
      <c r="E178" s="1376"/>
      <c r="F178" s="1376"/>
      <c r="G178" s="1376"/>
      <c r="H178" s="1376"/>
      <c r="I178" s="1376"/>
      <c r="J178" s="1377"/>
      <c r="K178" s="270"/>
      <c r="L178" s="1378"/>
      <c r="M178" s="1379"/>
      <c r="N178" s="1379"/>
      <c r="O178" s="1380"/>
    </row>
    <row r="179" spans="1:15" ht="21" customHeight="1" x14ac:dyDescent="0.25">
      <c r="A179" s="1375" t="s">
        <v>703</v>
      </c>
      <c r="B179" s="1376"/>
      <c r="C179" s="1376"/>
      <c r="D179" s="1376"/>
      <c r="E179" s="1376"/>
      <c r="F179" s="1376"/>
      <c r="G179" s="1376"/>
      <c r="H179" s="1376"/>
      <c r="I179" s="1376"/>
      <c r="J179" s="1377"/>
      <c r="K179" s="270"/>
      <c r="L179" s="1378"/>
      <c r="M179" s="1379"/>
      <c r="N179" s="1379"/>
      <c r="O179" s="1380"/>
    </row>
    <row r="180" spans="1:15" ht="21" customHeight="1" x14ac:dyDescent="0.25">
      <c r="A180" s="1375" t="s">
        <v>704</v>
      </c>
      <c r="B180" s="1376"/>
      <c r="C180" s="1376"/>
      <c r="D180" s="1376"/>
      <c r="E180" s="1376"/>
      <c r="F180" s="1376"/>
      <c r="G180" s="1376"/>
      <c r="H180" s="1376"/>
      <c r="I180" s="1376"/>
      <c r="J180" s="1377"/>
      <c r="K180" s="270"/>
      <c r="L180" s="1378"/>
      <c r="M180" s="1379"/>
      <c r="N180" s="1379"/>
      <c r="O180" s="1380"/>
    </row>
    <row r="181" spans="1:15" ht="21" customHeight="1" x14ac:dyDescent="0.25">
      <c r="A181" s="1393" t="s">
        <v>705</v>
      </c>
      <c r="B181" s="1394"/>
      <c r="C181" s="1394"/>
      <c r="D181" s="1394"/>
      <c r="E181" s="1394"/>
      <c r="F181" s="1394"/>
      <c r="G181" s="1394"/>
      <c r="H181" s="1394"/>
      <c r="I181" s="1394"/>
      <c r="J181" s="1394"/>
      <c r="K181" s="270"/>
      <c r="L181" s="1395"/>
      <c r="M181" s="1395"/>
      <c r="N181" s="1395"/>
      <c r="O181" s="1396"/>
    </row>
    <row r="182" spans="1:15" ht="21" customHeight="1" x14ac:dyDescent="0.25">
      <c r="A182" s="1397" t="s">
        <v>706</v>
      </c>
      <c r="B182" s="1398"/>
      <c r="C182" s="1398"/>
      <c r="D182" s="1398"/>
      <c r="E182" s="1398"/>
      <c r="F182" s="1398"/>
      <c r="G182" s="1398"/>
      <c r="H182" s="1398"/>
      <c r="I182" s="1398"/>
      <c r="J182" s="1398"/>
      <c r="K182" s="270"/>
      <c r="L182" s="1378"/>
      <c r="M182" s="1379"/>
      <c r="N182" s="1379"/>
      <c r="O182" s="1380"/>
    </row>
    <row r="183" spans="1:15" ht="21" customHeight="1" x14ac:dyDescent="0.25">
      <c r="A183" s="1390" t="s">
        <v>707</v>
      </c>
      <c r="B183" s="1391"/>
      <c r="C183" s="1391"/>
      <c r="D183" s="1391"/>
      <c r="E183" s="1391"/>
      <c r="F183" s="1391"/>
      <c r="G183" s="1391"/>
      <c r="H183" s="1391"/>
      <c r="I183" s="1391"/>
      <c r="J183" s="1391"/>
      <c r="K183" s="1391"/>
      <c r="L183" s="1391"/>
      <c r="M183" s="1391"/>
      <c r="N183" s="1391"/>
      <c r="O183" s="1392"/>
    </row>
    <row r="184" spans="1:15" ht="21" customHeight="1" x14ac:dyDescent="0.25">
      <c r="A184" s="1397" t="s">
        <v>708</v>
      </c>
      <c r="B184" s="1398"/>
      <c r="C184" s="1398"/>
      <c r="D184" s="1398"/>
      <c r="E184" s="1398"/>
      <c r="F184" s="1398"/>
      <c r="G184" s="1398"/>
      <c r="H184" s="1398"/>
      <c r="I184" s="1398"/>
      <c r="J184" s="1398"/>
      <c r="K184" s="270"/>
      <c r="L184" s="1399"/>
      <c r="M184" s="1399"/>
      <c r="N184" s="1399"/>
      <c r="O184" s="1400"/>
    </row>
    <row r="185" spans="1:15" ht="32.1" customHeight="1" x14ac:dyDescent="0.25">
      <c r="A185" s="1375" t="s">
        <v>709</v>
      </c>
      <c r="B185" s="1376"/>
      <c r="C185" s="1376"/>
      <c r="D185" s="1376"/>
      <c r="E185" s="1376"/>
      <c r="F185" s="1376"/>
      <c r="G185" s="1376"/>
      <c r="H185" s="1376"/>
      <c r="I185" s="1376"/>
      <c r="J185" s="1377"/>
      <c r="K185" s="270"/>
      <c r="L185" s="1378"/>
      <c r="M185" s="1379"/>
      <c r="N185" s="1379"/>
      <c r="O185" s="1380"/>
    </row>
    <row r="186" spans="1:15" ht="21" customHeight="1" x14ac:dyDescent="0.25">
      <c r="A186" s="1375" t="s">
        <v>710</v>
      </c>
      <c r="B186" s="1376"/>
      <c r="C186" s="1376"/>
      <c r="D186" s="1376"/>
      <c r="E186" s="1376"/>
      <c r="F186" s="1376"/>
      <c r="G186" s="1376"/>
      <c r="H186" s="1376"/>
      <c r="I186" s="1376"/>
      <c r="J186" s="1377"/>
      <c r="K186" s="270"/>
      <c r="L186" s="1378"/>
      <c r="M186" s="1379"/>
      <c r="N186" s="1379"/>
      <c r="O186" s="1380"/>
    </row>
    <row r="187" spans="1:15" ht="39" customHeight="1" x14ac:dyDescent="0.25">
      <c r="A187" s="1375" t="s">
        <v>711</v>
      </c>
      <c r="B187" s="1376"/>
      <c r="C187" s="1376"/>
      <c r="D187" s="1376"/>
      <c r="E187" s="1376"/>
      <c r="F187" s="1376"/>
      <c r="G187" s="1376"/>
      <c r="H187" s="1376"/>
      <c r="I187" s="1376"/>
      <c r="J187" s="1377"/>
      <c r="K187" s="270"/>
      <c r="L187" s="1378"/>
      <c r="M187" s="1379"/>
      <c r="N187" s="1379"/>
      <c r="O187" s="1380"/>
    </row>
    <row r="188" spans="1:15" ht="21" customHeight="1" x14ac:dyDescent="0.25">
      <c r="A188" s="1375" t="s">
        <v>712</v>
      </c>
      <c r="B188" s="1376"/>
      <c r="C188" s="1376"/>
      <c r="D188" s="1376"/>
      <c r="E188" s="1376"/>
      <c r="F188" s="1376"/>
      <c r="G188" s="1376"/>
      <c r="H188" s="1376"/>
      <c r="I188" s="1376"/>
      <c r="J188" s="1377"/>
      <c r="K188" s="270"/>
      <c r="L188" s="1378"/>
      <c r="M188" s="1379"/>
      <c r="N188" s="1379"/>
      <c r="O188" s="1380"/>
    </row>
    <row r="189" spans="1:15" ht="39" customHeight="1" x14ac:dyDescent="0.25">
      <c r="A189" s="1375" t="s">
        <v>713</v>
      </c>
      <c r="B189" s="1376"/>
      <c r="C189" s="1376"/>
      <c r="D189" s="1376"/>
      <c r="E189" s="1376"/>
      <c r="F189" s="1376"/>
      <c r="G189" s="1376"/>
      <c r="H189" s="1376"/>
      <c r="I189" s="1376"/>
      <c r="J189" s="1377"/>
      <c r="K189" s="270"/>
      <c r="L189" s="1378"/>
      <c r="M189" s="1379"/>
      <c r="N189" s="1379"/>
      <c r="O189" s="1380"/>
    </row>
    <row r="190" spans="1:15" ht="21" customHeight="1" x14ac:dyDescent="0.25">
      <c r="A190" s="1375" t="s">
        <v>714</v>
      </c>
      <c r="B190" s="1376"/>
      <c r="C190" s="1376"/>
      <c r="D190" s="1376"/>
      <c r="E190" s="1376"/>
      <c r="F190" s="1376"/>
      <c r="G190" s="1376"/>
      <c r="H190" s="1376"/>
      <c r="I190" s="1376"/>
      <c r="J190" s="1377"/>
      <c r="K190" s="270"/>
      <c r="L190" s="1378"/>
      <c r="M190" s="1379"/>
      <c r="N190" s="1379"/>
      <c r="O190" s="1380"/>
    </row>
    <row r="191" spans="1:15" ht="32.1" customHeight="1" x14ac:dyDescent="0.25">
      <c r="A191" s="1375" t="s">
        <v>715</v>
      </c>
      <c r="B191" s="1376"/>
      <c r="C191" s="1376"/>
      <c r="D191" s="1376"/>
      <c r="E191" s="1376"/>
      <c r="F191" s="1376"/>
      <c r="G191" s="1376"/>
      <c r="H191" s="1376"/>
      <c r="I191" s="1376"/>
      <c r="J191" s="1377"/>
      <c r="K191" s="270"/>
      <c r="L191" s="1378"/>
      <c r="M191" s="1379"/>
      <c r="N191" s="1379"/>
      <c r="O191" s="1380"/>
    </row>
    <row r="192" spans="1:15" ht="21" customHeight="1" x14ac:dyDescent="0.25">
      <c r="A192" s="1375" t="s">
        <v>716</v>
      </c>
      <c r="B192" s="1376"/>
      <c r="C192" s="1376"/>
      <c r="D192" s="1376"/>
      <c r="E192" s="1376"/>
      <c r="F192" s="1376"/>
      <c r="G192" s="1376"/>
      <c r="H192" s="1376"/>
      <c r="I192" s="1376"/>
      <c r="J192" s="1377"/>
      <c r="K192" s="270"/>
      <c r="L192" s="1378"/>
      <c r="M192" s="1379"/>
      <c r="N192" s="1379"/>
      <c r="O192" s="1380"/>
    </row>
    <row r="193" spans="1:15" ht="21" customHeight="1" x14ac:dyDescent="0.25">
      <c r="A193" s="1390" t="s">
        <v>717</v>
      </c>
      <c r="B193" s="1391"/>
      <c r="C193" s="1391"/>
      <c r="D193" s="1391"/>
      <c r="E193" s="1391"/>
      <c r="F193" s="1391"/>
      <c r="G193" s="1391"/>
      <c r="H193" s="1391"/>
      <c r="I193" s="1391"/>
      <c r="J193" s="1391"/>
      <c r="K193" s="1391"/>
      <c r="L193" s="1391"/>
      <c r="M193" s="1391"/>
      <c r="N193" s="1391"/>
      <c r="O193" s="1392"/>
    </row>
    <row r="194" spans="1:15" ht="27" customHeight="1" x14ac:dyDescent="0.25">
      <c r="A194" s="1375" t="s">
        <v>718</v>
      </c>
      <c r="B194" s="1376"/>
      <c r="C194" s="1376"/>
      <c r="D194" s="1376"/>
      <c r="E194" s="1376"/>
      <c r="F194" s="1376"/>
      <c r="G194" s="1376"/>
      <c r="H194" s="1376"/>
      <c r="I194" s="1376"/>
      <c r="J194" s="1377"/>
      <c r="K194" s="270"/>
      <c r="L194" s="1378"/>
      <c r="M194" s="1379"/>
      <c r="N194" s="1379"/>
      <c r="O194" s="1380"/>
    </row>
    <row r="195" spans="1:15" ht="21" customHeight="1" x14ac:dyDescent="0.25">
      <c r="A195" s="1375" t="s">
        <v>719</v>
      </c>
      <c r="B195" s="1376"/>
      <c r="C195" s="1376"/>
      <c r="D195" s="1376"/>
      <c r="E195" s="1376"/>
      <c r="F195" s="1376"/>
      <c r="G195" s="1376"/>
      <c r="H195" s="1376"/>
      <c r="I195" s="1376"/>
      <c r="J195" s="1377"/>
      <c r="K195" s="270"/>
      <c r="L195" s="1378"/>
      <c r="M195" s="1379"/>
      <c r="N195" s="1379"/>
      <c r="O195" s="1380"/>
    </row>
    <row r="196" spans="1:15" ht="21" customHeight="1" x14ac:dyDescent="0.25">
      <c r="A196" s="1375" t="s">
        <v>720</v>
      </c>
      <c r="B196" s="1376"/>
      <c r="C196" s="1376"/>
      <c r="D196" s="1376"/>
      <c r="E196" s="1376"/>
      <c r="F196" s="1376"/>
      <c r="G196" s="1376"/>
      <c r="H196" s="1376"/>
      <c r="I196" s="1376"/>
      <c r="J196" s="1377"/>
      <c r="K196" s="270"/>
      <c r="L196" s="1378"/>
      <c r="M196" s="1379"/>
      <c r="N196" s="1379"/>
      <c r="O196" s="1380"/>
    </row>
    <row r="197" spans="1:15" ht="32.1" customHeight="1" x14ac:dyDescent="0.25">
      <c r="A197" s="1375" t="s">
        <v>721</v>
      </c>
      <c r="B197" s="1376"/>
      <c r="C197" s="1376"/>
      <c r="D197" s="1376"/>
      <c r="E197" s="1376"/>
      <c r="F197" s="1376"/>
      <c r="G197" s="1376"/>
      <c r="H197" s="1376"/>
      <c r="I197" s="1376"/>
      <c r="J197" s="1377"/>
      <c r="K197" s="270"/>
      <c r="L197" s="1378"/>
      <c r="M197" s="1379"/>
      <c r="N197" s="1379"/>
      <c r="O197" s="1380"/>
    </row>
    <row r="198" spans="1:15" ht="21" customHeight="1" x14ac:dyDescent="0.25">
      <c r="A198" s="1375" t="s">
        <v>722</v>
      </c>
      <c r="B198" s="1376"/>
      <c r="C198" s="1376"/>
      <c r="D198" s="1376"/>
      <c r="E198" s="1376"/>
      <c r="F198" s="1376"/>
      <c r="G198" s="1376"/>
      <c r="H198" s="1376"/>
      <c r="I198" s="1376"/>
      <c r="J198" s="1377"/>
      <c r="K198" s="270"/>
      <c r="L198" s="1378"/>
      <c r="M198" s="1379"/>
      <c r="N198" s="1379"/>
      <c r="O198" s="1380"/>
    </row>
    <row r="199" spans="1:15" ht="24.95" customHeight="1" x14ac:dyDescent="0.25">
      <c r="A199" s="1375" t="s">
        <v>723</v>
      </c>
      <c r="B199" s="1376"/>
      <c r="C199" s="1376"/>
      <c r="D199" s="1376"/>
      <c r="E199" s="1376"/>
      <c r="F199" s="1376"/>
      <c r="G199" s="1376"/>
      <c r="H199" s="1376"/>
      <c r="I199" s="1376"/>
      <c r="J199" s="1377"/>
      <c r="K199" s="270"/>
      <c r="L199" s="1378"/>
      <c r="M199" s="1379"/>
      <c r="N199" s="1379"/>
      <c r="O199" s="1380"/>
    </row>
    <row r="200" spans="1:15" ht="7.5" customHeight="1" x14ac:dyDescent="0.25">
      <c r="A200" s="499"/>
      <c r="B200" s="327"/>
      <c r="C200" s="327"/>
      <c r="D200" s="327"/>
      <c r="E200" s="327"/>
      <c r="F200" s="327"/>
      <c r="G200" s="327"/>
      <c r="H200" s="327"/>
      <c r="I200" s="327"/>
      <c r="J200" s="327"/>
      <c r="K200" s="328"/>
      <c r="L200" s="329"/>
      <c r="M200" s="329"/>
      <c r="N200" s="329"/>
      <c r="O200" s="500"/>
    </row>
    <row r="201" spans="1:15" ht="17.25" customHeight="1" x14ac:dyDescent="0.25">
      <c r="A201" s="1381" t="s">
        <v>1180</v>
      </c>
      <c r="B201" s="1382"/>
      <c r="C201" s="1382"/>
      <c r="D201" s="1382"/>
      <c r="E201" s="1382"/>
      <c r="F201" s="1382"/>
      <c r="G201" s="1382"/>
      <c r="H201" s="1382"/>
      <c r="I201" s="1382"/>
      <c r="J201" s="1382"/>
      <c r="K201" s="1382"/>
      <c r="L201" s="1382"/>
      <c r="M201" s="1382"/>
      <c r="N201" s="1382"/>
      <c r="O201" s="1383"/>
    </row>
    <row r="202" spans="1:15" ht="12" customHeight="1" x14ac:dyDescent="0.25">
      <c r="A202" s="425"/>
      <c r="B202" s="426"/>
      <c r="C202" s="426"/>
      <c r="D202" s="426"/>
      <c r="E202" s="426"/>
      <c r="F202" s="426"/>
      <c r="G202" s="426"/>
      <c r="H202" s="426"/>
      <c r="I202" s="426"/>
      <c r="J202" s="426"/>
      <c r="K202" s="426"/>
      <c r="L202" s="426"/>
      <c r="M202" s="426"/>
      <c r="N202" s="426"/>
      <c r="O202" s="427"/>
    </row>
    <row r="203" spans="1:15" ht="16.5" customHeight="1" x14ac:dyDescent="0.25">
      <c r="A203" s="425"/>
      <c r="B203" s="1384" t="s">
        <v>1181</v>
      </c>
      <c r="C203" s="1384"/>
      <c r="D203" s="1384"/>
      <c r="E203" s="1384" t="s">
        <v>1182</v>
      </c>
      <c r="F203" s="1384"/>
      <c r="G203" s="1384" t="s">
        <v>1183</v>
      </c>
      <c r="H203" s="1384"/>
      <c r="I203" s="1384" t="s">
        <v>202</v>
      </c>
      <c r="J203" s="1384"/>
      <c r="K203" s="1384" t="s">
        <v>1184</v>
      </c>
      <c r="L203" s="1384"/>
      <c r="M203" s="1384"/>
      <c r="N203" s="1384"/>
      <c r="O203" s="427"/>
    </row>
    <row r="204" spans="1:15" ht="16.5" customHeight="1" x14ac:dyDescent="0.25">
      <c r="A204" s="425"/>
      <c r="B204" s="1385" t="s">
        <v>1215</v>
      </c>
      <c r="C204" s="1385"/>
      <c r="D204" s="1385"/>
      <c r="E204" s="1388"/>
      <c r="F204" s="1389"/>
      <c r="G204" s="1388"/>
      <c r="H204" s="1389"/>
      <c r="I204" s="1388"/>
      <c r="J204" s="1389"/>
      <c r="K204" s="1388"/>
      <c r="L204" s="1533"/>
      <c r="M204" s="1533"/>
      <c r="N204" s="1389"/>
      <c r="O204" s="427"/>
    </row>
    <row r="205" spans="1:15" ht="12" customHeight="1" x14ac:dyDescent="0.25">
      <c r="A205" s="425"/>
      <c r="B205" s="1387" t="s">
        <v>1214</v>
      </c>
      <c r="C205" s="1387"/>
      <c r="D205" s="1387"/>
      <c r="E205" s="1529"/>
      <c r="F205" s="1530"/>
      <c r="G205" s="1529"/>
      <c r="H205" s="1530"/>
      <c r="I205" s="1529"/>
      <c r="J205" s="1530"/>
      <c r="K205" s="1529"/>
      <c r="L205" s="1534"/>
      <c r="M205" s="1534"/>
      <c r="N205" s="1530"/>
      <c r="O205" s="427"/>
    </row>
    <row r="206" spans="1:15" ht="15" customHeight="1" x14ac:dyDescent="0.25">
      <c r="A206" s="425"/>
      <c r="B206" s="1387"/>
      <c r="C206" s="1387"/>
      <c r="D206" s="1387"/>
      <c r="E206" s="1531"/>
      <c r="F206" s="1532"/>
      <c r="G206" s="1531"/>
      <c r="H206" s="1532"/>
      <c r="I206" s="1531"/>
      <c r="J206" s="1532"/>
      <c r="K206" s="1531"/>
      <c r="L206" s="1535"/>
      <c r="M206" s="1535"/>
      <c r="N206" s="1532"/>
      <c r="O206" s="427"/>
    </row>
    <row r="207" spans="1:15" ht="14.25" customHeight="1" x14ac:dyDescent="0.25">
      <c r="A207" s="425"/>
      <c r="B207" s="1386" t="s">
        <v>1216</v>
      </c>
      <c r="C207" s="1386"/>
      <c r="D207" s="1386"/>
      <c r="E207" s="1388"/>
      <c r="F207" s="1389"/>
      <c r="G207" s="1388"/>
      <c r="H207" s="1389"/>
      <c r="I207" s="1388"/>
      <c r="J207" s="1389"/>
      <c r="K207" s="1388"/>
      <c r="L207" s="1533"/>
      <c r="M207" s="1533"/>
      <c r="N207" s="1389"/>
      <c r="O207" s="427"/>
    </row>
    <row r="208" spans="1:15" ht="14.25" customHeight="1" x14ac:dyDescent="0.25">
      <c r="A208" s="425"/>
      <c r="B208" s="1386" t="s">
        <v>1217</v>
      </c>
      <c r="C208" s="1386"/>
      <c r="D208" s="1386"/>
      <c r="E208" s="1388"/>
      <c r="F208" s="1389"/>
      <c r="G208" s="1388"/>
      <c r="H208" s="1389"/>
      <c r="I208" s="1388"/>
      <c r="J208" s="1389"/>
      <c r="K208" s="1388"/>
      <c r="L208" s="1533"/>
      <c r="M208" s="1533"/>
      <c r="N208" s="1389"/>
      <c r="O208" s="427"/>
    </row>
    <row r="209" spans="1:15" ht="15" customHeight="1" x14ac:dyDescent="0.25">
      <c r="A209" s="425"/>
      <c r="B209" s="1386" t="s">
        <v>1218</v>
      </c>
      <c r="C209" s="1386"/>
      <c r="D209" s="1386"/>
      <c r="E209" s="1388"/>
      <c r="F209" s="1389"/>
      <c r="G209" s="1388"/>
      <c r="H209" s="1389"/>
      <c r="I209" s="1388"/>
      <c r="J209" s="1389"/>
      <c r="K209" s="1388"/>
      <c r="L209" s="1533"/>
      <c r="M209" s="1533"/>
      <c r="N209" s="1389"/>
      <c r="O209" s="427"/>
    </row>
    <row r="210" spans="1:15" ht="15" customHeight="1" x14ac:dyDescent="0.25">
      <c r="A210" s="425"/>
      <c r="B210" s="1536" t="s">
        <v>1219</v>
      </c>
      <c r="C210" s="1536"/>
      <c r="D210" s="1536"/>
      <c r="E210" s="1388"/>
      <c r="F210" s="1389"/>
      <c r="G210" s="1388"/>
      <c r="H210" s="1389"/>
      <c r="I210" s="1388"/>
      <c r="J210" s="1389"/>
      <c r="K210" s="1388"/>
      <c r="L210" s="1533"/>
      <c r="M210" s="1533"/>
      <c r="N210" s="1389"/>
      <c r="O210" s="427"/>
    </row>
    <row r="211" spans="1:15" ht="15" customHeight="1" x14ac:dyDescent="0.25">
      <c r="A211" s="425"/>
      <c r="B211" s="1536" t="s">
        <v>1220</v>
      </c>
      <c r="C211" s="1536"/>
      <c r="D211" s="1536"/>
      <c r="E211" s="1388"/>
      <c r="F211" s="1389"/>
      <c r="G211" s="1388"/>
      <c r="H211" s="1389"/>
      <c r="I211" s="1388"/>
      <c r="J211" s="1389"/>
      <c r="K211" s="1388"/>
      <c r="L211" s="1533"/>
      <c r="M211" s="1533"/>
      <c r="N211" s="1389"/>
      <c r="O211" s="427"/>
    </row>
    <row r="212" spans="1:15" ht="15" customHeight="1" x14ac:dyDescent="0.25">
      <c r="A212" s="425"/>
      <c r="B212" s="1536" t="s">
        <v>1221</v>
      </c>
      <c r="C212" s="1536"/>
      <c r="D212" s="1536"/>
      <c r="E212" s="1388"/>
      <c r="F212" s="1389"/>
      <c r="G212" s="1388"/>
      <c r="H212" s="1389"/>
      <c r="I212" s="1388"/>
      <c r="J212" s="1389"/>
      <c r="K212" s="1388"/>
      <c r="L212" s="1533"/>
      <c r="M212" s="1533"/>
      <c r="N212" s="1389"/>
      <c r="O212" s="427"/>
    </row>
    <row r="213" spans="1:15" ht="15" customHeight="1" x14ac:dyDescent="0.25">
      <c r="A213" s="425"/>
      <c r="B213" s="1536" t="s">
        <v>1222</v>
      </c>
      <c r="C213" s="1536"/>
      <c r="D213" s="1536"/>
      <c r="E213" s="1388"/>
      <c r="F213" s="1389"/>
      <c r="G213" s="1388"/>
      <c r="H213" s="1389"/>
      <c r="I213" s="1388"/>
      <c r="J213" s="1389"/>
      <c r="K213" s="1388"/>
      <c r="L213" s="1533"/>
      <c r="M213" s="1533"/>
      <c r="N213" s="1389"/>
      <c r="O213" s="427"/>
    </row>
    <row r="214" spans="1:15" ht="6.75" customHeight="1" x14ac:dyDescent="0.25">
      <c r="A214" s="425"/>
      <c r="B214" s="330"/>
      <c r="C214" s="330"/>
      <c r="D214" s="330"/>
      <c r="E214" s="426"/>
      <c r="F214" s="426"/>
      <c r="G214" s="426"/>
      <c r="H214" s="426"/>
      <c r="I214" s="426"/>
      <c r="J214" s="426"/>
      <c r="K214" s="426"/>
      <c r="L214" s="426"/>
      <c r="M214" s="426"/>
      <c r="N214" s="426"/>
      <c r="O214" s="427"/>
    </row>
    <row r="215" spans="1:15" ht="30.75" customHeight="1" x14ac:dyDescent="0.25">
      <c r="A215" s="1163" t="s">
        <v>1223</v>
      </c>
      <c r="B215" s="1164"/>
      <c r="C215" s="1164"/>
      <c r="D215" s="1164"/>
      <c r="E215" s="1164"/>
      <c r="F215" s="1164"/>
      <c r="G215" s="1164"/>
      <c r="H215" s="1164"/>
      <c r="I215" s="1164"/>
      <c r="J215" s="1164"/>
      <c r="K215" s="1164"/>
      <c r="L215" s="1164"/>
      <c r="M215" s="1164"/>
      <c r="N215" s="1164"/>
      <c r="O215" s="1210"/>
    </row>
    <row r="216" spans="1:15" ht="21" customHeight="1" x14ac:dyDescent="0.25">
      <c r="A216" s="1289" t="s">
        <v>724</v>
      </c>
      <c r="B216" s="1290"/>
      <c r="C216" s="1290"/>
      <c r="D216" s="1290"/>
      <c r="E216" s="1290"/>
      <c r="F216" s="1290"/>
      <c r="G216" s="1290"/>
      <c r="H216" s="1290"/>
      <c r="I216" s="1290"/>
      <c r="J216" s="1290"/>
      <c r="K216" s="1290"/>
      <c r="L216" s="1290"/>
      <c r="M216" s="1290"/>
      <c r="N216" s="1290"/>
      <c r="O216" s="1291"/>
    </row>
    <row r="217" spans="1:15" ht="5.0999999999999996" customHeight="1" thickBot="1" x14ac:dyDescent="0.3">
      <c r="A217" s="1314"/>
      <c r="B217" s="1315"/>
      <c r="C217" s="1315"/>
      <c r="D217" s="1315"/>
      <c r="E217" s="1315"/>
      <c r="F217" s="1315"/>
      <c r="G217" s="1315"/>
      <c r="H217" s="1315"/>
      <c r="I217" s="1315"/>
      <c r="J217" s="1315"/>
      <c r="K217" s="1315"/>
      <c r="L217" s="1315"/>
      <c r="M217" s="1315"/>
      <c r="N217" s="1315"/>
      <c r="O217" s="1316"/>
    </row>
    <row r="218" spans="1:15" x14ac:dyDescent="0.25">
      <c r="A218" s="209"/>
      <c r="B218" s="210"/>
      <c r="C218" s="210"/>
      <c r="D218" s="210"/>
      <c r="E218" s="210"/>
      <c r="F218" s="210"/>
      <c r="G218" s="210"/>
      <c r="H218" s="210"/>
      <c r="I218" s="210"/>
      <c r="J218" s="210"/>
      <c r="K218" s="210"/>
      <c r="L218" s="210"/>
      <c r="M218" s="210"/>
      <c r="N218" s="210"/>
      <c r="O218" s="211"/>
    </row>
    <row r="219" spans="1:15" x14ac:dyDescent="0.25">
      <c r="A219" s="1368" t="s">
        <v>725</v>
      </c>
      <c r="B219" s="1369"/>
      <c r="C219" s="1369"/>
      <c r="D219" s="445" t="s">
        <v>726</v>
      </c>
      <c r="E219" s="212"/>
      <c r="F219" s="210"/>
      <c r="G219" s="210"/>
      <c r="H219" s="445" t="s">
        <v>727</v>
      </c>
      <c r="I219" s="212"/>
      <c r="J219" s="210"/>
      <c r="K219" s="210"/>
      <c r="L219" s="210"/>
      <c r="M219" s="210"/>
      <c r="N219" s="210"/>
      <c r="O219" s="211"/>
    </row>
    <row r="220" spans="1:15" ht="9" customHeight="1" x14ac:dyDescent="0.25">
      <c r="A220" s="1368"/>
      <c r="B220" s="1369"/>
      <c r="C220" s="1369"/>
      <c r="D220" s="445"/>
      <c r="E220" s="206"/>
      <c r="F220" s="210"/>
      <c r="G220" s="210"/>
      <c r="H220" s="445"/>
      <c r="I220" s="206"/>
      <c r="J220" s="210"/>
      <c r="K220" s="210"/>
      <c r="L220" s="210"/>
      <c r="M220" s="210"/>
      <c r="N220" s="210"/>
      <c r="O220" s="211"/>
    </row>
    <row r="221" spans="1:15" x14ac:dyDescent="0.25">
      <c r="A221" s="1368"/>
      <c r="B221" s="1369"/>
      <c r="C221" s="1369"/>
      <c r="D221" s="445" t="s">
        <v>728</v>
      </c>
      <c r="E221" s="212"/>
      <c r="F221" s="210"/>
      <c r="G221" s="210"/>
      <c r="H221" s="445" t="s">
        <v>729</v>
      </c>
      <c r="I221" s="212"/>
      <c r="J221" s="210"/>
      <c r="K221" s="210"/>
      <c r="L221" s="210"/>
      <c r="M221" s="210"/>
      <c r="N221" s="210"/>
      <c r="O221" s="211"/>
    </row>
    <row r="222" spans="1:15" ht="5.0999999999999996" customHeight="1" x14ac:dyDescent="0.25">
      <c r="A222" s="1356"/>
      <c r="B222" s="1357"/>
      <c r="C222" s="1357"/>
      <c r="D222" s="1357"/>
      <c r="E222" s="1357"/>
      <c r="F222" s="1357"/>
      <c r="G222" s="1357"/>
      <c r="H222" s="1357"/>
      <c r="I222" s="1357"/>
      <c r="J222" s="1357"/>
      <c r="K222" s="1357"/>
      <c r="L222" s="1357"/>
      <c r="M222" s="1357"/>
      <c r="N222" s="1357"/>
      <c r="O222" s="1358"/>
    </row>
    <row r="223" spans="1:15" ht="21" customHeight="1" x14ac:dyDescent="0.25">
      <c r="A223" s="1370" t="s">
        <v>730</v>
      </c>
      <c r="B223" s="1371"/>
      <c r="C223" s="1371"/>
      <c r="D223" s="1371"/>
      <c r="E223" s="1371"/>
      <c r="F223" s="1371"/>
      <c r="G223" s="1371"/>
      <c r="H223" s="1371"/>
      <c r="I223" s="1371"/>
      <c r="J223" s="1371"/>
      <c r="K223" s="1371"/>
      <c r="L223" s="1371"/>
      <c r="M223" s="1371"/>
      <c r="N223" s="1371"/>
      <c r="O223" s="1372"/>
    </row>
    <row r="224" spans="1:15" ht="5.0999999999999996" customHeight="1" x14ac:dyDescent="0.25">
      <c r="A224" s="1319"/>
      <c r="B224" s="1320"/>
      <c r="C224" s="1320"/>
      <c r="D224" s="1320"/>
      <c r="E224" s="1320"/>
      <c r="F224" s="1320"/>
      <c r="G224" s="1320"/>
      <c r="H224" s="1320"/>
      <c r="I224" s="1320"/>
      <c r="J224" s="1320"/>
      <c r="K224" s="1320"/>
      <c r="L224" s="1320"/>
      <c r="M224" s="1320"/>
      <c r="N224" s="1320"/>
      <c r="O224" s="1321"/>
    </row>
    <row r="225" spans="1:15" ht="21" customHeight="1" x14ac:dyDescent="0.25">
      <c r="A225" s="1373" t="s">
        <v>731</v>
      </c>
      <c r="B225" s="1374"/>
      <c r="C225" s="1374"/>
      <c r="D225" s="1374"/>
      <c r="E225" s="1293"/>
      <c r="F225" s="1293"/>
      <c r="G225" s="438"/>
      <c r="H225" s="1318" t="s">
        <v>732</v>
      </c>
      <c r="I225" s="1318"/>
      <c r="J225" s="1299"/>
      <c r="K225" s="1293"/>
      <c r="L225" s="1293"/>
      <c r="M225" s="438"/>
      <c r="N225" s="438"/>
      <c r="O225" s="260"/>
    </row>
    <row r="226" spans="1:15" ht="8.25" customHeight="1" x14ac:dyDescent="0.25">
      <c r="A226" s="428"/>
      <c r="B226" s="429"/>
      <c r="C226" s="429"/>
      <c r="D226" s="429"/>
      <c r="E226" s="447"/>
      <c r="F226" s="447"/>
      <c r="G226" s="438"/>
      <c r="H226" s="431"/>
      <c r="I226" s="431"/>
      <c r="J226" s="431"/>
      <c r="K226" s="447"/>
      <c r="L226" s="447"/>
      <c r="M226" s="438"/>
      <c r="N226" s="438"/>
      <c r="O226" s="260"/>
    </row>
    <row r="227" spans="1:15" ht="21" customHeight="1" x14ac:dyDescent="0.25">
      <c r="A227" s="1359" t="s">
        <v>653</v>
      </c>
      <c r="B227" s="1292"/>
      <c r="C227" s="1292"/>
      <c r="D227" s="1292"/>
      <c r="E227" s="1293"/>
      <c r="F227" s="1293"/>
      <c r="G227" s="1293"/>
      <c r="H227" s="1293"/>
      <c r="I227" s="1293"/>
      <c r="J227" s="1293"/>
      <c r="K227" s="1293"/>
      <c r="L227" s="1293"/>
      <c r="M227" s="1293"/>
      <c r="N227" s="1293"/>
      <c r="O227" s="260"/>
    </row>
    <row r="228" spans="1:15" ht="8.25" customHeight="1" x14ac:dyDescent="0.25">
      <c r="A228" s="428"/>
      <c r="B228" s="429"/>
      <c r="C228" s="429"/>
      <c r="D228" s="429"/>
      <c r="E228" s="447"/>
      <c r="F228" s="447"/>
      <c r="G228" s="438"/>
      <c r="H228" s="431"/>
      <c r="I228" s="431"/>
      <c r="J228" s="431"/>
      <c r="K228" s="447"/>
      <c r="L228" s="447"/>
      <c r="M228" s="438"/>
      <c r="N228" s="438"/>
      <c r="O228" s="260"/>
    </row>
    <row r="229" spans="1:15" ht="5.0999999999999996" customHeight="1" x14ac:dyDescent="0.25">
      <c r="A229" s="1298"/>
      <c r="B229" s="1318"/>
      <c r="C229" s="1318"/>
      <c r="D229" s="1318"/>
      <c r="E229" s="1318"/>
      <c r="F229" s="1318"/>
      <c r="G229" s="1318"/>
      <c r="H229" s="1318"/>
      <c r="I229" s="1318"/>
      <c r="J229" s="1318"/>
      <c r="K229" s="1318"/>
      <c r="L229" s="1318"/>
      <c r="M229" s="1318"/>
      <c r="N229" s="1318"/>
      <c r="O229" s="1362"/>
    </row>
    <row r="230" spans="1:15" ht="21" customHeight="1" x14ac:dyDescent="0.25">
      <c r="A230" s="1359" t="s">
        <v>618</v>
      </c>
      <c r="B230" s="1292"/>
      <c r="C230" s="1318" t="s">
        <v>733</v>
      </c>
      <c r="D230" s="1299"/>
      <c r="E230" s="261"/>
      <c r="F230" s="1361" t="s">
        <v>734</v>
      </c>
      <c r="G230" s="1318"/>
      <c r="H230" s="261"/>
      <c r="I230" s="1361" t="s">
        <v>319</v>
      </c>
      <c r="J230" s="1318"/>
      <c r="K230" s="1293"/>
      <c r="L230" s="1293"/>
      <c r="M230" s="438"/>
      <c r="N230" s="438"/>
      <c r="O230" s="260"/>
    </row>
    <row r="231" spans="1:15" ht="5.0999999999999996" customHeight="1" x14ac:dyDescent="0.25">
      <c r="A231" s="1298"/>
      <c r="B231" s="1318"/>
      <c r="C231" s="1318"/>
      <c r="D231" s="1318"/>
      <c r="E231" s="1318"/>
      <c r="F231" s="1318"/>
      <c r="G231" s="1318"/>
      <c r="H231" s="1318"/>
      <c r="I231" s="1318"/>
      <c r="J231" s="1318"/>
      <c r="K231" s="1318"/>
      <c r="L231" s="1318"/>
      <c r="M231" s="1318"/>
      <c r="N231" s="1318"/>
      <c r="O231" s="1362"/>
    </row>
    <row r="232" spans="1:15" ht="21" customHeight="1" x14ac:dyDescent="0.25">
      <c r="A232" s="1359" t="s">
        <v>735</v>
      </c>
      <c r="B232" s="1292"/>
      <c r="C232" s="1292"/>
      <c r="D232" s="1360"/>
      <c r="E232" s="1293"/>
      <c r="F232" s="1293"/>
      <c r="G232" s="1361" t="s">
        <v>736</v>
      </c>
      <c r="H232" s="1318"/>
      <c r="I232" s="1318"/>
      <c r="J232" s="1318"/>
      <c r="K232" s="1293"/>
      <c r="L232" s="1293"/>
      <c r="M232" s="438"/>
      <c r="N232" s="1318"/>
      <c r="O232" s="1362"/>
    </row>
    <row r="233" spans="1:15" ht="5.0999999999999996" customHeight="1" x14ac:dyDescent="0.25">
      <c r="A233" s="1298"/>
      <c r="B233" s="1318"/>
      <c r="C233" s="1318"/>
      <c r="D233" s="1318"/>
      <c r="E233" s="1318"/>
      <c r="F233" s="1318"/>
      <c r="G233" s="1318"/>
      <c r="H233" s="1318"/>
      <c r="I233" s="1318"/>
      <c r="J233" s="1318"/>
      <c r="K233" s="1318"/>
      <c r="L233" s="1318"/>
      <c r="M233" s="1318"/>
      <c r="N233" s="1318"/>
      <c r="O233" s="1362"/>
    </row>
    <row r="234" spans="1:15" ht="21" customHeight="1" x14ac:dyDescent="0.25">
      <c r="A234" s="1363" t="s">
        <v>623</v>
      </c>
      <c r="B234" s="1364"/>
      <c r="C234" s="1364"/>
      <c r="D234" s="1364"/>
      <c r="E234" s="1364"/>
      <c r="F234" s="1364"/>
      <c r="G234" s="262"/>
      <c r="H234" s="1293"/>
      <c r="I234" s="1293"/>
      <c r="J234" s="447"/>
      <c r="K234" s="263"/>
      <c r="L234" s="263"/>
      <c r="M234" s="264"/>
      <c r="N234" s="431"/>
      <c r="O234" s="432"/>
    </row>
    <row r="235" spans="1:15" ht="5.0999999999999996" customHeight="1" x14ac:dyDescent="0.25">
      <c r="A235" s="1298"/>
      <c r="B235" s="1318"/>
      <c r="C235" s="1318"/>
      <c r="D235" s="1318"/>
      <c r="E235" s="1318"/>
      <c r="F235" s="1318"/>
      <c r="G235" s="1318"/>
      <c r="H235" s="1318"/>
      <c r="I235" s="1318"/>
      <c r="J235" s="1318"/>
      <c r="K235" s="1318"/>
      <c r="L235" s="1318"/>
      <c r="M235" s="1318"/>
      <c r="N235" s="1318"/>
      <c r="O235" s="1362"/>
    </row>
    <row r="236" spans="1:15" ht="21" customHeight="1" x14ac:dyDescent="0.25">
      <c r="A236" s="1359" t="s">
        <v>737</v>
      </c>
      <c r="B236" s="1292"/>
      <c r="C236" s="1292"/>
      <c r="D236" s="1360"/>
      <c r="E236" s="1365"/>
      <c r="F236" s="1366"/>
      <c r="G236" s="1366"/>
      <c r="H236" s="1366"/>
      <c r="I236" s="1366"/>
      <c r="J236" s="1366"/>
      <c r="K236" s="1366"/>
      <c r="L236" s="1366"/>
      <c r="M236" s="1366"/>
      <c r="N236" s="1367"/>
      <c r="O236" s="432"/>
    </row>
    <row r="237" spans="1:15" ht="5.0999999999999996" customHeight="1" x14ac:dyDescent="0.25">
      <c r="A237" s="1298"/>
      <c r="B237" s="1318"/>
      <c r="C237" s="1318"/>
      <c r="D237" s="1318"/>
      <c r="E237" s="1318"/>
      <c r="F237" s="1318"/>
      <c r="G237" s="1318"/>
      <c r="H237" s="1318"/>
      <c r="I237" s="1318"/>
      <c r="J237" s="1318"/>
      <c r="K237" s="1318"/>
      <c r="L237" s="1318"/>
      <c r="M237" s="1318"/>
      <c r="N237" s="1318"/>
      <c r="O237" s="1362"/>
    </row>
    <row r="238" spans="1:15" ht="21" customHeight="1" x14ac:dyDescent="0.25">
      <c r="A238" s="1359" t="s">
        <v>491</v>
      </c>
      <c r="B238" s="1292"/>
      <c r="C238" s="1292"/>
      <c r="D238" s="1360"/>
      <c r="E238" s="1293"/>
      <c r="F238" s="1293"/>
      <c r="G238" s="1361"/>
      <c r="H238" s="1318"/>
      <c r="I238" s="1318"/>
      <c r="J238" s="1318"/>
      <c r="K238" s="1318"/>
      <c r="L238" s="1318"/>
      <c r="M238" s="1318"/>
      <c r="N238" s="1318"/>
      <c r="O238" s="1362"/>
    </row>
    <row r="239" spans="1:15" ht="5.0999999999999996" customHeight="1" x14ac:dyDescent="0.25">
      <c r="A239" s="1298"/>
      <c r="B239" s="1318"/>
      <c r="C239" s="1318"/>
      <c r="D239" s="1318"/>
      <c r="E239" s="1318"/>
      <c r="F239" s="1318"/>
      <c r="G239" s="1318"/>
      <c r="H239" s="1318"/>
      <c r="I239" s="1318"/>
      <c r="J239" s="1318"/>
      <c r="K239" s="1318"/>
      <c r="L239" s="1318"/>
      <c r="M239" s="1318"/>
      <c r="N239" s="1318"/>
      <c r="O239" s="1362"/>
    </row>
    <row r="240" spans="1:15" ht="21" customHeight="1" x14ac:dyDescent="0.25">
      <c r="A240" s="1363" t="s">
        <v>738</v>
      </c>
      <c r="B240" s="1364"/>
      <c r="C240" s="1364"/>
      <c r="D240" s="1364"/>
      <c r="E240" s="1364"/>
      <c r="F240" s="1364"/>
      <c r="G240" s="262"/>
      <c r="H240" s="1293"/>
      <c r="I240" s="1293"/>
      <c r="J240" s="447"/>
      <c r="K240" s="263"/>
      <c r="L240" s="263"/>
      <c r="M240" s="264"/>
      <c r="N240" s="431"/>
      <c r="O240" s="432"/>
    </row>
    <row r="241" spans="1:15" ht="28.5" customHeight="1" x14ac:dyDescent="0.25">
      <c r="A241" s="1163" t="s">
        <v>1079</v>
      </c>
      <c r="B241" s="1164"/>
      <c r="C241" s="1164"/>
      <c r="D241" s="1164"/>
      <c r="E241" s="1164"/>
      <c r="F241" s="1164"/>
      <c r="G241" s="1164"/>
      <c r="H241" s="1164"/>
      <c r="I241" s="1164"/>
      <c r="J241" s="1164"/>
      <c r="K241" s="1164"/>
      <c r="L241" s="1164"/>
      <c r="M241" s="1164"/>
      <c r="N241" s="1164"/>
      <c r="O241" s="1210"/>
    </row>
    <row r="242" spans="1:15" ht="5.0999999999999996" customHeight="1" x14ac:dyDescent="0.25">
      <c r="A242" s="1356"/>
      <c r="B242" s="1357"/>
      <c r="C242" s="1357"/>
      <c r="D242" s="1357"/>
      <c r="E242" s="1357"/>
      <c r="F242" s="1357"/>
      <c r="G242" s="1357"/>
      <c r="H242" s="1357"/>
      <c r="I242" s="1357"/>
      <c r="J242" s="1357"/>
      <c r="K242" s="1357"/>
      <c r="L242" s="1357"/>
      <c r="M242" s="1357"/>
      <c r="N242" s="1357"/>
      <c r="O242" s="1358"/>
    </row>
    <row r="243" spans="1:15" ht="5.0999999999999996" customHeight="1" x14ac:dyDescent="0.25">
      <c r="A243" s="1356"/>
      <c r="B243" s="1357"/>
      <c r="C243" s="1357"/>
      <c r="D243" s="1357"/>
      <c r="E243" s="1357"/>
      <c r="F243" s="1357"/>
      <c r="G243" s="1357"/>
      <c r="H243" s="1357"/>
      <c r="I243" s="1357"/>
      <c r="J243" s="1357"/>
      <c r="K243" s="1357"/>
      <c r="L243" s="1357"/>
      <c r="M243" s="1357"/>
      <c r="N243" s="1357"/>
      <c r="O243" s="1358"/>
    </row>
    <row r="244" spans="1:15" ht="21.95" customHeight="1" thickBot="1" x14ac:dyDescent="0.3">
      <c r="A244" s="1348" t="s">
        <v>625</v>
      </c>
      <c r="B244" s="1349"/>
      <c r="C244" s="1349"/>
      <c r="D244" s="1349"/>
      <c r="E244" s="1349"/>
      <c r="F244" s="1349"/>
      <c r="G244" s="1349" t="s">
        <v>626</v>
      </c>
      <c r="H244" s="1349"/>
      <c r="I244" s="1349"/>
      <c r="J244" s="1349"/>
      <c r="K244" s="1349"/>
      <c r="L244" s="1349"/>
      <c r="M244" s="1349"/>
      <c r="N244" s="1349"/>
      <c r="O244" s="1350"/>
    </row>
    <row r="245" spans="1:15" x14ac:dyDescent="0.25">
      <c r="A245" s="1296" t="s">
        <v>739</v>
      </c>
      <c r="B245" s="1297"/>
      <c r="C245" s="1302" t="s">
        <v>740</v>
      </c>
      <c r="D245" s="1302"/>
      <c r="E245" s="1302"/>
      <c r="F245" s="1302"/>
      <c r="G245" s="1351"/>
      <c r="H245" s="1351"/>
      <c r="I245" s="1351"/>
      <c r="J245" s="1351"/>
      <c r="K245" s="1351"/>
      <c r="L245" s="1351"/>
      <c r="M245" s="1351"/>
      <c r="N245" s="1351"/>
      <c r="O245" s="1352"/>
    </row>
    <row r="246" spans="1:15" x14ac:dyDescent="0.25">
      <c r="A246" s="1298"/>
      <c r="B246" s="1299"/>
      <c r="C246" s="1294" t="s">
        <v>741</v>
      </c>
      <c r="D246" s="1294"/>
      <c r="E246" s="1294"/>
      <c r="F246" s="1294"/>
      <c r="G246" s="1293"/>
      <c r="H246" s="1293"/>
      <c r="I246" s="1293"/>
      <c r="J246" s="1293"/>
      <c r="K246" s="1293"/>
      <c r="L246" s="1293"/>
      <c r="M246" s="1293"/>
      <c r="N246" s="1293"/>
      <c r="O246" s="1313"/>
    </row>
    <row r="247" spans="1:15" x14ac:dyDescent="0.25">
      <c r="A247" s="1298"/>
      <c r="B247" s="1299"/>
      <c r="C247" s="1294" t="s">
        <v>742</v>
      </c>
      <c r="D247" s="1294"/>
      <c r="E247" s="1294"/>
      <c r="F247" s="1294"/>
      <c r="G247" s="1293"/>
      <c r="H247" s="1293"/>
      <c r="I247" s="1293"/>
      <c r="J247" s="1293"/>
      <c r="K247" s="1293"/>
      <c r="L247" s="1293"/>
      <c r="M247" s="1293"/>
      <c r="N247" s="1293"/>
      <c r="O247" s="1313"/>
    </row>
    <row r="248" spans="1:15" x14ac:dyDescent="0.25">
      <c r="A248" s="1298"/>
      <c r="B248" s="1299"/>
      <c r="C248" s="1294" t="s">
        <v>628</v>
      </c>
      <c r="D248" s="1294"/>
      <c r="E248" s="1294"/>
      <c r="F248" s="1294"/>
      <c r="G248" s="1293"/>
      <c r="H248" s="1293"/>
      <c r="I248" s="1293"/>
      <c r="J248" s="1293"/>
      <c r="K248" s="1293"/>
      <c r="L248" s="1293"/>
      <c r="M248" s="1293"/>
      <c r="N248" s="1293"/>
      <c r="O248" s="1313"/>
    </row>
    <row r="249" spans="1:15" x14ac:dyDescent="0.25">
      <c r="A249" s="1298"/>
      <c r="B249" s="1299"/>
      <c r="C249" s="1294" t="s">
        <v>629</v>
      </c>
      <c r="D249" s="1294"/>
      <c r="E249" s="1294"/>
      <c r="F249" s="1294"/>
      <c r="G249" s="1293"/>
      <c r="H249" s="1293"/>
      <c r="I249" s="1293"/>
      <c r="J249" s="1293"/>
      <c r="K249" s="1293"/>
      <c r="L249" s="1293"/>
      <c r="M249" s="1293"/>
      <c r="N249" s="1293"/>
      <c r="O249" s="1313"/>
    </row>
    <row r="250" spans="1:15" x14ac:dyDescent="0.25">
      <c r="A250" s="1298"/>
      <c r="B250" s="1299"/>
      <c r="C250" s="1294" t="s">
        <v>743</v>
      </c>
      <c r="D250" s="1294"/>
      <c r="E250" s="1294"/>
      <c r="F250" s="1294"/>
      <c r="G250" s="1293"/>
      <c r="H250" s="1293"/>
      <c r="I250" s="1293"/>
      <c r="J250" s="1293"/>
      <c r="K250" s="1293"/>
      <c r="L250" s="1293"/>
      <c r="M250" s="1293"/>
      <c r="N250" s="1293"/>
      <c r="O250" s="1313"/>
    </row>
    <row r="251" spans="1:15" x14ac:dyDescent="0.25">
      <c r="A251" s="1298"/>
      <c r="B251" s="1299"/>
      <c r="C251" s="1294" t="s">
        <v>744</v>
      </c>
      <c r="D251" s="1294"/>
      <c r="E251" s="1294"/>
      <c r="F251" s="1294"/>
      <c r="G251" s="1293"/>
      <c r="H251" s="1293"/>
      <c r="I251" s="1293"/>
      <c r="J251" s="1293"/>
      <c r="K251" s="1293"/>
      <c r="L251" s="1293"/>
      <c r="M251" s="1293"/>
      <c r="N251" s="1293"/>
      <c r="O251" s="1313"/>
    </row>
    <row r="252" spans="1:15" x14ac:dyDescent="0.25">
      <c r="A252" s="1298"/>
      <c r="B252" s="1299"/>
      <c r="C252" s="1294" t="s">
        <v>745</v>
      </c>
      <c r="D252" s="1294"/>
      <c r="E252" s="1294"/>
      <c r="F252" s="1294"/>
      <c r="G252" s="1293"/>
      <c r="H252" s="1293"/>
      <c r="I252" s="1293"/>
      <c r="J252" s="1293"/>
      <c r="K252" s="1293"/>
      <c r="L252" s="1293"/>
      <c r="M252" s="1293"/>
      <c r="N252" s="1293"/>
      <c r="O252" s="1313"/>
    </row>
    <row r="253" spans="1:15" ht="15" thickBot="1" x14ac:dyDescent="0.3">
      <c r="A253" s="1300"/>
      <c r="B253" s="1301"/>
      <c r="C253" s="1309" t="s">
        <v>1185</v>
      </c>
      <c r="D253" s="1309"/>
      <c r="E253" s="1309"/>
      <c r="F253" s="1309"/>
      <c r="G253" s="1353"/>
      <c r="H253" s="1354"/>
      <c r="I253" s="1354"/>
      <c r="J253" s="1354"/>
      <c r="K253" s="1354"/>
      <c r="L253" s="1354"/>
      <c r="M253" s="1354"/>
      <c r="N253" s="1354"/>
      <c r="O253" s="1355"/>
    </row>
    <row r="254" spans="1:15" x14ac:dyDescent="0.25">
      <c r="A254" s="1296" t="s">
        <v>746</v>
      </c>
      <c r="B254" s="1297"/>
      <c r="C254" s="1329" t="s">
        <v>747</v>
      </c>
      <c r="D254" s="1297"/>
      <c r="E254" s="1332" t="s">
        <v>748</v>
      </c>
      <c r="F254" s="1333"/>
      <c r="G254" s="1334"/>
      <c r="H254" s="1335"/>
      <c r="I254" s="1335"/>
      <c r="J254" s="1335"/>
      <c r="K254" s="1335"/>
      <c r="L254" s="1335"/>
      <c r="M254" s="1335"/>
      <c r="N254" s="1335"/>
      <c r="O254" s="1336"/>
    </row>
    <row r="255" spans="1:15" x14ac:dyDescent="0.25">
      <c r="A255" s="1298"/>
      <c r="B255" s="1299"/>
      <c r="C255" s="1330"/>
      <c r="D255" s="1331"/>
      <c r="E255" s="1337" t="s">
        <v>749</v>
      </c>
      <c r="F255" s="1338"/>
      <c r="G255" s="1339"/>
      <c r="H255" s="1340"/>
      <c r="I255" s="1340"/>
      <c r="J255" s="1340"/>
      <c r="K255" s="1340"/>
      <c r="L255" s="1340"/>
      <c r="M255" s="1340"/>
      <c r="N255" s="1340"/>
      <c r="O255" s="1341"/>
    </row>
    <row r="256" spans="1:15" x14ac:dyDescent="0.25">
      <c r="A256" s="1298"/>
      <c r="B256" s="1299"/>
      <c r="C256" s="1342" t="s">
        <v>750</v>
      </c>
      <c r="D256" s="1343"/>
      <c r="E256" s="1337" t="s">
        <v>751</v>
      </c>
      <c r="F256" s="1338"/>
      <c r="G256" s="1339"/>
      <c r="H256" s="1340"/>
      <c r="I256" s="1340"/>
      <c r="J256" s="1340"/>
      <c r="K256" s="1340"/>
      <c r="L256" s="1340"/>
      <c r="M256" s="1340"/>
      <c r="N256" s="1340"/>
      <c r="O256" s="1341"/>
    </row>
    <row r="257" spans="1:15" x14ac:dyDescent="0.25">
      <c r="A257" s="1298"/>
      <c r="B257" s="1299"/>
      <c r="C257" s="1344"/>
      <c r="D257" s="1345"/>
      <c r="E257" s="1337" t="s">
        <v>752</v>
      </c>
      <c r="F257" s="1338"/>
      <c r="G257" s="1339"/>
      <c r="H257" s="1340"/>
      <c r="I257" s="1340"/>
      <c r="J257" s="1340"/>
      <c r="K257" s="1340"/>
      <c r="L257" s="1340"/>
      <c r="M257" s="1340"/>
      <c r="N257" s="1340"/>
      <c r="O257" s="1341"/>
    </row>
    <row r="258" spans="1:15" x14ac:dyDescent="0.25">
      <c r="A258" s="1298"/>
      <c r="B258" s="1299"/>
      <c r="C258" s="1346"/>
      <c r="D258" s="1347"/>
      <c r="E258" s="1337" t="s">
        <v>753</v>
      </c>
      <c r="F258" s="1338"/>
      <c r="G258" s="1339"/>
      <c r="H258" s="1340"/>
      <c r="I258" s="1340"/>
      <c r="J258" s="1340"/>
      <c r="K258" s="1340"/>
      <c r="L258" s="1340"/>
      <c r="M258" s="1340"/>
      <c r="N258" s="1340"/>
      <c r="O258" s="1341"/>
    </row>
    <row r="259" spans="1:15" x14ac:dyDescent="0.25">
      <c r="A259" s="1298"/>
      <c r="B259" s="1299"/>
      <c r="C259" s="1294" t="s">
        <v>754</v>
      </c>
      <c r="D259" s="1294"/>
      <c r="E259" s="1294"/>
      <c r="F259" s="1294"/>
      <c r="G259" s="1339"/>
      <c r="H259" s="1340"/>
      <c r="I259" s="1340"/>
      <c r="J259" s="1340"/>
      <c r="K259" s="1340"/>
      <c r="L259" s="1340"/>
      <c r="M259" s="1340"/>
      <c r="N259" s="1340"/>
      <c r="O259" s="1341"/>
    </row>
    <row r="260" spans="1:15" x14ac:dyDescent="0.25">
      <c r="A260" s="1298"/>
      <c r="B260" s="1299"/>
      <c r="C260" s="1294" t="s">
        <v>755</v>
      </c>
      <c r="D260" s="1294"/>
      <c r="E260" s="1294"/>
      <c r="F260" s="1294"/>
      <c r="G260" s="1339"/>
      <c r="H260" s="1340"/>
      <c r="I260" s="1340"/>
      <c r="J260" s="1340"/>
      <c r="K260" s="1340"/>
      <c r="L260" s="1340"/>
      <c r="M260" s="1340"/>
      <c r="N260" s="1340"/>
      <c r="O260" s="1341"/>
    </row>
    <row r="261" spans="1:15" x14ac:dyDescent="0.25">
      <c r="A261" s="1298"/>
      <c r="B261" s="1299"/>
      <c r="C261" s="1294" t="s">
        <v>756</v>
      </c>
      <c r="D261" s="1294"/>
      <c r="E261" s="1294"/>
      <c r="F261" s="1294"/>
      <c r="G261" s="1339"/>
      <c r="H261" s="1340"/>
      <c r="I261" s="1340"/>
      <c r="J261" s="1340"/>
      <c r="K261" s="1340"/>
      <c r="L261" s="1340"/>
      <c r="M261" s="1340"/>
      <c r="N261" s="1340"/>
      <c r="O261" s="1341"/>
    </row>
    <row r="262" spans="1:15" x14ac:dyDescent="0.25">
      <c r="A262" s="1298"/>
      <c r="B262" s="1299"/>
      <c r="C262" s="1294" t="s">
        <v>757</v>
      </c>
      <c r="D262" s="1294"/>
      <c r="E262" s="1294"/>
      <c r="F262" s="1294"/>
      <c r="G262" s="1339"/>
      <c r="H262" s="1340"/>
      <c r="I262" s="1340"/>
      <c r="J262" s="1340"/>
      <c r="K262" s="1340"/>
      <c r="L262" s="1340"/>
      <c r="M262" s="1340"/>
      <c r="N262" s="1340"/>
      <c r="O262" s="1341"/>
    </row>
    <row r="263" spans="1:15" x14ac:dyDescent="0.25">
      <c r="A263" s="1298"/>
      <c r="B263" s="1299"/>
      <c r="C263" s="1294" t="s">
        <v>758</v>
      </c>
      <c r="D263" s="1294"/>
      <c r="E263" s="1294"/>
      <c r="F263" s="1294"/>
      <c r="G263" s="1339"/>
      <c r="H263" s="1340"/>
      <c r="I263" s="1340"/>
      <c r="J263" s="1340"/>
      <c r="K263" s="1340"/>
      <c r="L263" s="1340"/>
      <c r="M263" s="1340"/>
      <c r="N263" s="1340"/>
      <c r="O263" s="1341"/>
    </row>
    <row r="264" spans="1:15" x14ac:dyDescent="0.25">
      <c r="A264" s="1298"/>
      <c r="B264" s="1299"/>
      <c r="C264" s="1294" t="s">
        <v>630</v>
      </c>
      <c r="D264" s="1294"/>
      <c r="E264" s="1294"/>
      <c r="F264" s="1294"/>
      <c r="G264" s="1293"/>
      <c r="H264" s="1293"/>
      <c r="I264" s="1293"/>
      <c r="J264" s="1293"/>
      <c r="K264" s="1293"/>
      <c r="L264" s="1293"/>
      <c r="M264" s="1293"/>
      <c r="N264" s="1293"/>
      <c r="O264" s="1313"/>
    </row>
    <row r="265" spans="1:15" ht="15" thickBot="1" x14ac:dyDescent="0.3">
      <c r="A265" s="1300"/>
      <c r="B265" s="1301"/>
      <c r="C265" s="1309" t="s">
        <v>759</v>
      </c>
      <c r="D265" s="1309"/>
      <c r="E265" s="1309"/>
      <c r="F265" s="1309"/>
      <c r="G265" s="1310"/>
      <c r="H265" s="1311"/>
      <c r="I265" s="1311"/>
      <c r="J265" s="1311"/>
      <c r="K265" s="1311"/>
      <c r="L265" s="1311"/>
      <c r="M265" s="1311"/>
      <c r="N265" s="1311"/>
      <c r="O265" s="1312"/>
    </row>
    <row r="266" spans="1:15" x14ac:dyDescent="0.25">
      <c r="A266" s="1296" t="s">
        <v>760</v>
      </c>
      <c r="B266" s="1297"/>
      <c r="C266" s="1302" t="s">
        <v>761</v>
      </c>
      <c r="D266" s="1302"/>
      <c r="E266" s="1302"/>
      <c r="F266" s="1302"/>
      <c r="G266" s="1303"/>
      <c r="H266" s="1304"/>
      <c r="I266" s="1304"/>
      <c r="J266" s="1304"/>
      <c r="K266" s="1304"/>
      <c r="L266" s="1304"/>
      <c r="M266" s="1304"/>
      <c r="N266" s="1304"/>
      <c r="O266" s="1305"/>
    </row>
    <row r="267" spans="1:15" x14ac:dyDescent="0.25">
      <c r="A267" s="1298"/>
      <c r="B267" s="1299"/>
      <c r="C267" s="1294" t="s">
        <v>762</v>
      </c>
      <c r="D267" s="1294"/>
      <c r="E267" s="1294"/>
      <c r="F267" s="1294"/>
      <c r="G267" s="1306"/>
      <c r="H267" s="1307"/>
      <c r="I267" s="1307"/>
      <c r="J267" s="1307"/>
      <c r="K267" s="1307"/>
      <c r="L267" s="1307"/>
      <c r="M267" s="1307"/>
      <c r="N267" s="1307"/>
      <c r="O267" s="1308"/>
    </row>
    <row r="268" spans="1:15" x14ac:dyDescent="0.25">
      <c r="A268" s="1298"/>
      <c r="B268" s="1299"/>
      <c r="C268" s="1294" t="s">
        <v>763</v>
      </c>
      <c r="D268" s="1294"/>
      <c r="E268" s="1294"/>
      <c r="F268" s="1294"/>
      <c r="G268" s="1306"/>
      <c r="H268" s="1307"/>
      <c r="I268" s="1307"/>
      <c r="J268" s="1307"/>
      <c r="K268" s="1307"/>
      <c r="L268" s="1307"/>
      <c r="M268" s="1307"/>
      <c r="N268" s="1307"/>
      <c r="O268" s="1308"/>
    </row>
    <row r="269" spans="1:15" x14ac:dyDescent="0.25">
      <c r="A269" s="1298"/>
      <c r="B269" s="1299"/>
      <c r="C269" s="1294" t="s">
        <v>764</v>
      </c>
      <c r="D269" s="1294"/>
      <c r="E269" s="1294"/>
      <c r="F269" s="1294"/>
      <c r="G269" s="1306"/>
      <c r="H269" s="1307"/>
      <c r="I269" s="1307"/>
      <c r="J269" s="1307"/>
      <c r="K269" s="1307"/>
      <c r="L269" s="1307"/>
      <c r="M269" s="1307"/>
      <c r="N269" s="1307"/>
      <c r="O269" s="1308"/>
    </row>
    <row r="270" spans="1:15" x14ac:dyDescent="0.25">
      <c r="A270" s="1298"/>
      <c r="B270" s="1299"/>
      <c r="C270" s="1294" t="s">
        <v>765</v>
      </c>
      <c r="D270" s="1294"/>
      <c r="E270" s="1294"/>
      <c r="F270" s="1294"/>
      <c r="G270" s="1306"/>
      <c r="H270" s="1307"/>
      <c r="I270" s="1307"/>
      <c r="J270" s="1307"/>
      <c r="K270" s="1307"/>
      <c r="L270" s="1307"/>
      <c r="M270" s="1307"/>
      <c r="N270" s="1307"/>
      <c r="O270" s="1308"/>
    </row>
    <row r="271" spans="1:15" x14ac:dyDescent="0.25">
      <c r="A271" s="1298"/>
      <c r="B271" s="1299"/>
      <c r="C271" s="1294" t="s">
        <v>766</v>
      </c>
      <c r="D271" s="1294"/>
      <c r="E271" s="1294"/>
      <c r="F271" s="1294"/>
      <c r="G271" s="1306"/>
      <c r="H271" s="1307"/>
      <c r="I271" s="1307"/>
      <c r="J271" s="1307"/>
      <c r="K271" s="1307"/>
      <c r="L271" s="1307"/>
      <c r="M271" s="1307"/>
      <c r="N271" s="1307"/>
      <c r="O271" s="1308"/>
    </row>
    <row r="272" spans="1:15" ht="15" thickBot="1" x14ac:dyDescent="0.3">
      <c r="A272" s="1300"/>
      <c r="B272" s="1301"/>
      <c r="C272" s="1309" t="s">
        <v>767</v>
      </c>
      <c r="D272" s="1309"/>
      <c r="E272" s="1309"/>
      <c r="F272" s="1309"/>
      <c r="G272" s="1310"/>
      <c r="H272" s="1311"/>
      <c r="I272" s="1311"/>
      <c r="J272" s="1311"/>
      <c r="K272" s="1311"/>
      <c r="L272" s="1311"/>
      <c r="M272" s="1311"/>
      <c r="N272" s="1311"/>
      <c r="O272" s="1312"/>
    </row>
    <row r="273" spans="1:15" ht="15" thickBot="1" x14ac:dyDescent="0.3">
      <c r="A273" s="1325" t="s">
        <v>329</v>
      </c>
      <c r="B273" s="1326"/>
      <c r="C273" s="1326" t="s">
        <v>633</v>
      </c>
      <c r="D273" s="1326"/>
      <c r="E273" s="1326"/>
      <c r="F273" s="1326"/>
      <c r="G273" s="1327"/>
      <c r="H273" s="1327"/>
      <c r="I273" s="1327"/>
      <c r="J273" s="1327"/>
      <c r="K273" s="1327"/>
      <c r="L273" s="1327"/>
      <c r="M273" s="1327"/>
      <c r="N273" s="1327"/>
      <c r="O273" s="1328"/>
    </row>
    <row r="274" spans="1:15" ht="5.0999999999999996" customHeight="1" x14ac:dyDescent="0.25">
      <c r="A274" s="1319"/>
      <c r="B274" s="1320"/>
      <c r="C274" s="1320"/>
      <c r="D274" s="1320"/>
      <c r="E274" s="1320"/>
      <c r="F274" s="1320"/>
      <c r="G274" s="1320"/>
      <c r="H274" s="1320"/>
      <c r="I274" s="1320"/>
      <c r="J274" s="1320"/>
      <c r="K274" s="1320"/>
      <c r="L274" s="1320"/>
      <c r="M274" s="1320"/>
      <c r="N274" s="1320"/>
      <c r="O274" s="1321"/>
    </row>
    <row r="275" spans="1:15" ht="21" customHeight="1" x14ac:dyDescent="0.25">
      <c r="A275" s="1322" t="s">
        <v>768</v>
      </c>
      <c r="B275" s="1323"/>
      <c r="C275" s="1323"/>
      <c r="D275" s="1323"/>
      <c r="E275" s="1323"/>
      <c r="F275" s="1323"/>
      <c r="G275" s="1323"/>
      <c r="H275" s="1323"/>
      <c r="I275" s="1323"/>
      <c r="J275" s="1323"/>
      <c r="K275" s="1323"/>
      <c r="L275" s="1323"/>
      <c r="M275" s="1323"/>
      <c r="N275" s="1323"/>
      <c r="O275" s="1324"/>
    </row>
    <row r="276" spans="1:15" ht="5.0999999999999996" customHeight="1" x14ac:dyDescent="0.25">
      <c r="A276" s="1319"/>
      <c r="B276" s="1320"/>
      <c r="C276" s="1320"/>
      <c r="D276" s="1320"/>
      <c r="E276" s="1320"/>
      <c r="F276" s="1320"/>
      <c r="G276" s="1320"/>
      <c r="H276" s="1320"/>
      <c r="I276" s="1320"/>
      <c r="J276" s="1320"/>
      <c r="K276" s="1320"/>
      <c r="L276" s="1320"/>
      <c r="M276" s="1320"/>
      <c r="N276" s="1320"/>
      <c r="O276" s="1321"/>
    </row>
    <row r="277" spans="1:15" x14ac:dyDescent="0.25">
      <c r="A277" s="203"/>
      <c r="B277" s="1292" t="s">
        <v>641</v>
      </c>
      <c r="C277" s="1292"/>
      <c r="D277" s="1293"/>
      <c r="E277" s="1293"/>
      <c r="F277" s="1293"/>
      <c r="G277" s="1293"/>
      <c r="H277" s="1293"/>
      <c r="I277" s="1293"/>
      <c r="J277" s="1293"/>
      <c r="K277" s="1293"/>
      <c r="L277" s="1293"/>
      <c r="M277" s="1293"/>
      <c r="N277" s="1293"/>
      <c r="O277" s="204"/>
    </row>
    <row r="278" spans="1:15" x14ac:dyDescent="0.25">
      <c r="A278" s="203"/>
      <c r="B278" s="1292" t="s">
        <v>643</v>
      </c>
      <c r="C278" s="1292"/>
      <c r="D278" s="1293"/>
      <c r="E278" s="1293"/>
      <c r="F278" s="1293"/>
      <c r="G278" s="1293"/>
      <c r="H278" s="1293"/>
      <c r="I278" s="1293"/>
      <c r="J278" s="1293"/>
      <c r="K278" s="1293"/>
      <c r="L278" s="1293"/>
      <c r="M278" s="1293"/>
      <c r="N278" s="1293"/>
      <c r="O278" s="204"/>
    </row>
    <row r="279" spans="1:15" x14ac:dyDescent="0.25">
      <c r="A279" s="203"/>
      <c r="B279" s="1292" t="s">
        <v>769</v>
      </c>
      <c r="C279" s="1292"/>
      <c r="D279" s="1293"/>
      <c r="E279" s="1293"/>
      <c r="F279" s="1293"/>
      <c r="G279" s="1293"/>
      <c r="H279" s="1293"/>
      <c r="I279" s="1293"/>
      <c r="J279" s="1293"/>
      <c r="K279" s="1293"/>
      <c r="L279" s="1293"/>
      <c r="M279" s="1293"/>
      <c r="N279" s="1293"/>
      <c r="O279" s="204"/>
    </row>
    <row r="280" spans="1:15" x14ac:dyDescent="0.25">
      <c r="A280" s="203"/>
      <c r="B280" s="1292" t="s">
        <v>770</v>
      </c>
      <c r="C280" s="1292"/>
      <c r="D280" s="1293"/>
      <c r="E280" s="1293"/>
      <c r="F280" s="1293"/>
      <c r="G280" s="1293"/>
      <c r="H280" s="1293"/>
      <c r="I280" s="1293"/>
      <c r="J280" s="1293"/>
      <c r="K280" s="1293"/>
      <c r="L280" s="1293"/>
      <c r="M280" s="1293"/>
      <c r="N280" s="1293"/>
      <c r="O280" s="204"/>
    </row>
    <row r="281" spans="1:15" ht="5.0999999999999996" customHeight="1" x14ac:dyDescent="0.25">
      <c r="A281" s="1319"/>
      <c r="B281" s="1320"/>
      <c r="C281" s="1320"/>
      <c r="D281" s="1320"/>
      <c r="E281" s="1320"/>
      <c r="F281" s="1320"/>
      <c r="G281" s="1320"/>
      <c r="H281" s="1320"/>
      <c r="I281" s="1320"/>
      <c r="J281" s="1320"/>
      <c r="K281" s="1320"/>
      <c r="L281" s="1320"/>
      <c r="M281" s="1320"/>
      <c r="N281" s="1320"/>
      <c r="O281" s="1321"/>
    </row>
    <row r="282" spans="1:15" ht="21" customHeight="1" x14ac:dyDescent="0.25">
      <c r="A282" s="1322" t="s">
        <v>1186</v>
      </c>
      <c r="B282" s="1323"/>
      <c r="C282" s="1323"/>
      <c r="D282" s="1323"/>
      <c r="E282" s="1323"/>
      <c r="F282" s="1323"/>
      <c r="G282" s="1323"/>
      <c r="H282" s="1323"/>
      <c r="I282" s="1323"/>
      <c r="J282" s="1323"/>
      <c r="K282" s="1323"/>
      <c r="L282" s="1323"/>
      <c r="M282" s="1323"/>
      <c r="N282" s="1323"/>
      <c r="O282" s="1324"/>
    </row>
    <row r="283" spans="1:15" ht="6.75" customHeight="1" x14ac:dyDescent="0.25">
      <c r="A283" s="203"/>
      <c r="B283" s="446"/>
      <c r="C283" s="446"/>
      <c r="D283" s="440"/>
      <c r="E283" s="440"/>
      <c r="F283" s="440"/>
      <c r="G283" s="259"/>
      <c r="H283" s="259"/>
      <c r="I283" s="259"/>
      <c r="J283" s="259"/>
      <c r="K283" s="259"/>
      <c r="L283" s="259"/>
      <c r="M283" s="259"/>
      <c r="N283" s="259"/>
      <c r="O283" s="204"/>
    </row>
    <row r="284" spans="1:15" x14ac:dyDescent="0.25">
      <c r="A284" s="203"/>
      <c r="B284" s="1295" t="s">
        <v>1181</v>
      </c>
      <c r="C284" s="1295"/>
      <c r="D284" s="1295"/>
      <c r="E284" s="1295" t="s">
        <v>1182</v>
      </c>
      <c r="F284" s="1295"/>
      <c r="G284" s="1295" t="s">
        <v>1183</v>
      </c>
      <c r="H284" s="1295"/>
      <c r="I284" s="1295" t="s">
        <v>202</v>
      </c>
      <c r="J284" s="1295"/>
      <c r="K284" s="1295" t="s">
        <v>1184</v>
      </c>
      <c r="L284" s="1295"/>
      <c r="M284" s="1295"/>
      <c r="N284" s="1295"/>
      <c r="O284" s="204"/>
    </row>
    <row r="285" spans="1:15" ht="18.75" customHeight="1" x14ac:dyDescent="0.25">
      <c r="A285" s="203"/>
      <c r="B285" s="1294" t="s">
        <v>771</v>
      </c>
      <c r="C285" s="1294"/>
      <c r="D285" s="1294"/>
      <c r="E285" s="1472"/>
      <c r="F285" s="1474"/>
      <c r="G285" s="1472"/>
      <c r="H285" s="1474"/>
      <c r="I285" s="1472"/>
      <c r="J285" s="1474"/>
      <c r="K285" s="1472"/>
      <c r="L285" s="1473"/>
      <c r="M285" s="1473"/>
      <c r="N285" s="1474"/>
      <c r="O285" s="204"/>
    </row>
    <row r="286" spans="1:15" ht="18.75" customHeight="1" x14ac:dyDescent="0.25">
      <c r="A286" s="203"/>
      <c r="B286" s="1294" t="s">
        <v>772</v>
      </c>
      <c r="C286" s="1294"/>
      <c r="D286" s="1294"/>
      <c r="E286" s="1472"/>
      <c r="F286" s="1474"/>
      <c r="G286" s="1472"/>
      <c r="H286" s="1474"/>
      <c r="I286" s="1472"/>
      <c r="J286" s="1474"/>
      <c r="K286" s="1472"/>
      <c r="L286" s="1473"/>
      <c r="M286" s="1473"/>
      <c r="N286" s="1474"/>
      <c r="O286" s="204"/>
    </row>
    <row r="287" spans="1:15" ht="18.75" customHeight="1" x14ac:dyDescent="0.25">
      <c r="A287" s="203"/>
      <c r="B287" s="1294" t="s">
        <v>773</v>
      </c>
      <c r="C287" s="1294"/>
      <c r="D287" s="1294"/>
      <c r="E287" s="1472"/>
      <c r="F287" s="1474"/>
      <c r="G287" s="1472"/>
      <c r="H287" s="1474"/>
      <c r="I287" s="1472"/>
      <c r="J287" s="1474"/>
      <c r="K287" s="1472"/>
      <c r="L287" s="1473"/>
      <c r="M287" s="1473"/>
      <c r="N287" s="1474"/>
      <c r="O287" s="204"/>
    </row>
    <row r="288" spans="1:15" ht="18.75" customHeight="1" x14ac:dyDescent="0.25">
      <c r="A288" s="203"/>
      <c r="B288" s="1294" t="s">
        <v>774</v>
      </c>
      <c r="C288" s="1294"/>
      <c r="D288" s="1294"/>
      <c r="E288" s="1472"/>
      <c r="F288" s="1474"/>
      <c r="G288" s="1472"/>
      <c r="H288" s="1474"/>
      <c r="I288" s="1472"/>
      <c r="J288" s="1474"/>
      <c r="K288" s="1472"/>
      <c r="L288" s="1473"/>
      <c r="M288" s="1473"/>
      <c r="N288" s="1474"/>
      <c r="O288" s="204"/>
    </row>
    <row r="289" spans="1:15" ht="18.75" customHeight="1" x14ac:dyDescent="0.25">
      <c r="A289" s="203"/>
      <c r="B289" s="1294" t="s">
        <v>775</v>
      </c>
      <c r="C289" s="1294"/>
      <c r="D289" s="1294"/>
      <c r="E289" s="1472"/>
      <c r="F289" s="1474"/>
      <c r="G289" s="1472"/>
      <c r="H289" s="1474"/>
      <c r="I289" s="1472"/>
      <c r="J289" s="1474"/>
      <c r="K289" s="1472"/>
      <c r="L289" s="1473"/>
      <c r="M289" s="1473"/>
      <c r="N289" s="1474"/>
      <c r="O289" s="204"/>
    </row>
    <row r="290" spans="1:15" ht="18.75" customHeight="1" x14ac:dyDescent="0.25">
      <c r="A290" s="203"/>
      <c r="B290" s="1294" t="s">
        <v>776</v>
      </c>
      <c r="C290" s="1294"/>
      <c r="D290" s="1294"/>
      <c r="E290" s="1472"/>
      <c r="F290" s="1474"/>
      <c r="G290" s="1472"/>
      <c r="H290" s="1474"/>
      <c r="I290" s="1472"/>
      <c r="J290" s="1474"/>
      <c r="K290" s="1472"/>
      <c r="L290" s="1473"/>
      <c r="M290" s="1473"/>
      <c r="N290" s="1474"/>
      <c r="O290" s="204"/>
    </row>
    <row r="291" spans="1:15" ht="18.75" customHeight="1" x14ac:dyDescent="0.25">
      <c r="A291" s="203"/>
      <c r="B291" s="1294" t="s">
        <v>777</v>
      </c>
      <c r="C291" s="1294"/>
      <c r="D291" s="1294"/>
      <c r="E291" s="1472"/>
      <c r="F291" s="1474"/>
      <c r="G291" s="1472"/>
      <c r="H291" s="1474"/>
      <c r="I291" s="1472"/>
      <c r="J291" s="1474"/>
      <c r="K291" s="1472"/>
      <c r="L291" s="1473"/>
      <c r="M291" s="1473"/>
      <c r="N291" s="1474"/>
      <c r="O291" s="204"/>
    </row>
    <row r="292" spans="1:15" s="300" customFormat="1" ht="13.5" customHeight="1" x14ac:dyDescent="0.25">
      <c r="A292" s="203"/>
      <c r="B292" s="446"/>
      <c r="C292" s="446"/>
      <c r="D292" s="440"/>
      <c r="E292" s="440"/>
      <c r="F292" s="440"/>
      <c r="G292" s="259"/>
      <c r="H292" s="259"/>
      <c r="I292" s="259"/>
      <c r="J292" s="259"/>
      <c r="K292" s="259"/>
      <c r="L292" s="259"/>
      <c r="M292" s="259"/>
      <c r="N292" s="259"/>
      <c r="O292" s="204"/>
    </row>
    <row r="293" spans="1:15" ht="29.25" customHeight="1" x14ac:dyDescent="0.25">
      <c r="A293" s="1163" t="s">
        <v>1079</v>
      </c>
      <c r="B293" s="1164"/>
      <c r="C293" s="1164"/>
      <c r="D293" s="1164"/>
      <c r="E293" s="1164"/>
      <c r="F293" s="1164"/>
      <c r="G293" s="1164"/>
      <c r="H293" s="1164"/>
      <c r="I293" s="1164"/>
      <c r="J293" s="1164"/>
      <c r="K293" s="1164"/>
      <c r="L293" s="1164"/>
      <c r="M293" s="1164"/>
      <c r="N293" s="1164"/>
      <c r="O293" s="1210"/>
    </row>
    <row r="294" spans="1:15" ht="5.25" customHeight="1" x14ac:dyDescent="0.25">
      <c r="A294" s="386"/>
      <c r="B294" s="387"/>
      <c r="C294" s="387"/>
      <c r="D294" s="387"/>
      <c r="E294" s="387"/>
      <c r="F294" s="387"/>
      <c r="G294" s="387"/>
      <c r="H294" s="387"/>
      <c r="I294" s="387"/>
      <c r="J294" s="387"/>
      <c r="K294" s="387"/>
      <c r="L294" s="387"/>
      <c r="M294" s="387"/>
      <c r="N294" s="387"/>
      <c r="O294" s="501"/>
    </row>
    <row r="295" spans="1:15" ht="25.5" customHeight="1" x14ac:dyDescent="0.25">
      <c r="A295" s="1289" t="s">
        <v>1162</v>
      </c>
      <c r="B295" s="1290"/>
      <c r="C295" s="1290"/>
      <c r="D295" s="1290"/>
      <c r="E295" s="1290"/>
      <c r="F295" s="1290"/>
      <c r="G295" s="1290"/>
      <c r="H295" s="1290"/>
      <c r="I295" s="1290"/>
      <c r="J295" s="1290"/>
      <c r="K295" s="1290"/>
      <c r="L295" s="1290"/>
      <c r="M295" s="1290"/>
      <c r="N295" s="1290"/>
      <c r="O295" s="1291"/>
    </row>
    <row r="296" spans="1:15" ht="9" customHeight="1" x14ac:dyDescent="0.25">
      <c r="A296" s="386"/>
      <c r="B296" s="387"/>
      <c r="C296" s="387"/>
      <c r="D296" s="387"/>
      <c r="E296" s="387"/>
      <c r="F296" s="387"/>
      <c r="G296" s="387"/>
      <c r="H296" s="387"/>
      <c r="I296" s="387"/>
      <c r="J296" s="387"/>
      <c r="K296" s="387"/>
      <c r="L296" s="387"/>
      <c r="M296" s="387"/>
      <c r="N296" s="387"/>
      <c r="O296" s="501"/>
    </row>
    <row r="297" spans="1:15" s="272" customFormat="1" ht="21.75" customHeight="1" x14ac:dyDescent="0.25">
      <c r="A297" s="1163" t="s">
        <v>1080</v>
      </c>
      <c r="B297" s="1164"/>
      <c r="C297" s="1164"/>
      <c r="D297" s="1164"/>
      <c r="E297" s="1164"/>
      <c r="F297" s="1288"/>
      <c r="G297" s="456"/>
      <c r="H297" s="435" t="s">
        <v>144</v>
      </c>
      <c r="I297" s="1287"/>
      <c r="J297" s="1287"/>
      <c r="K297" s="1287"/>
      <c r="L297" s="1287"/>
      <c r="M297" s="1287"/>
      <c r="N297" s="1287"/>
      <c r="O297" s="501"/>
    </row>
    <row r="298" spans="1:15" ht="8.25" customHeight="1" x14ac:dyDescent="0.25">
      <c r="A298" s="386"/>
      <c r="B298" s="387"/>
      <c r="C298" s="387"/>
      <c r="D298" s="387"/>
      <c r="E298" s="387"/>
      <c r="F298" s="387"/>
      <c r="G298" s="387"/>
      <c r="H298" s="434"/>
      <c r="I298" s="387"/>
      <c r="J298" s="387"/>
      <c r="K298" s="387"/>
      <c r="L298" s="387"/>
      <c r="M298" s="387"/>
      <c r="N298" s="387"/>
      <c r="O298" s="501"/>
    </row>
    <row r="299" spans="1:15" ht="20.25" customHeight="1" x14ac:dyDescent="0.25">
      <c r="A299" s="1163" t="s">
        <v>1081</v>
      </c>
      <c r="B299" s="1164"/>
      <c r="C299" s="1164"/>
      <c r="D299" s="1164"/>
      <c r="E299" s="1164"/>
      <c r="F299" s="1288"/>
      <c r="G299" s="456"/>
      <c r="H299" s="435" t="s">
        <v>144</v>
      </c>
      <c r="I299" s="1287"/>
      <c r="J299" s="1287"/>
      <c r="K299" s="1287"/>
      <c r="L299" s="1287"/>
      <c r="M299" s="1287"/>
      <c r="N299" s="1287"/>
      <c r="O299" s="501"/>
    </row>
    <row r="300" spans="1:15" ht="6.75" customHeight="1" x14ac:dyDescent="0.25">
      <c r="A300" s="386"/>
      <c r="B300" s="387"/>
      <c r="C300" s="387"/>
      <c r="D300" s="387"/>
      <c r="E300" s="387"/>
      <c r="F300" s="387"/>
      <c r="G300" s="387"/>
      <c r="H300" s="434"/>
      <c r="I300" s="387"/>
      <c r="J300" s="387"/>
      <c r="K300" s="387"/>
      <c r="L300" s="387"/>
      <c r="M300" s="387"/>
      <c r="N300" s="387"/>
      <c r="O300" s="501"/>
    </row>
    <row r="301" spans="1:15" ht="22.5" customHeight="1" x14ac:dyDescent="0.25">
      <c r="A301" s="1163" t="s">
        <v>1082</v>
      </c>
      <c r="B301" s="1164"/>
      <c r="C301" s="1164"/>
      <c r="D301" s="1164"/>
      <c r="E301" s="1164"/>
      <c r="F301" s="1164"/>
      <c r="G301" s="456"/>
      <c r="H301" s="435" t="s">
        <v>144</v>
      </c>
      <c r="I301" s="1287"/>
      <c r="J301" s="1287"/>
      <c r="K301" s="1287"/>
      <c r="L301" s="1287"/>
      <c r="M301" s="1287"/>
      <c r="N301" s="1287"/>
      <c r="O301" s="501"/>
    </row>
    <row r="302" spans="1:15" ht="21.75" customHeight="1" x14ac:dyDescent="0.25">
      <c r="A302" s="1163"/>
      <c r="B302" s="1164"/>
      <c r="C302" s="1164"/>
      <c r="D302" s="1164"/>
      <c r="E302" s="1164"/>
      <c r="F302" s="1164"/>
      <c r="G302" s="387"/>
      <c r="H302" s="434"/>
      <c r="I302" s="387"/>
      <c r="J302" s="387"/>
      <c r="K302" s="387"/>
      <c r="L302" s="387"/>
      <c r="M302" s="387"/>
      <c r="N302" s="387"/>
      <c r="O302" s="501"/>
    </row>
    <row r="303" spans="1:15" ht="7.5" customHeight="1" x14ac:dyDescent="0.25">
      <c r="A303" s="386"/>
      <c r="B303" s="387"/>
      <c r="C303" s="387"/>
      <c r="D303" s="387"/>
      <c r="E303" s="387"/>
      <c r="F303" s="387"/>
      <c r="G303" s="387"/>
      <c r="H303" s="434"/>
      <c r="I303" s="387"/>
      <c r="J303" s="387"/>
      <c r="K303" s="387"/>
      <c r="L303" s="387"/>
      <c r="M303" s="387"/>
      <c r="N303" s="387"/>
      <c r="O303" s="501"/>
    </row>
    <row r="304" spans="1:15" ht="24" customHeight="1" x14ac:dyDescent="0.25">
      <c r="A304" s="1163" t="s">
        <v>1083</v>
      </c>
      <c r="B304" s="1164"/>
      <c r="C304" s="1164"/>
      <c r="D304" s="1164"/>
      <c r="E304" s="1164"/>
      <c r="F304" s="1288"/>
      <c r="G304" s="456"/>
      <c r="H304" s="435" t="s">
        <v>144</v>
      </c>
      <c r="I304" s="1287"/>
      <c r="J304" s="1287"/>
      <c r="K304" s="1287"/>
      <c r="L304" s="1287"/>
      <c r="M304" s="1287"/>
      <c r="N304" s="1287"/>
      <c r="O304" s="501"/>
    </row>
    <row r="305" spans="1:15" ht="9" customHeight="1" x14ac:dyDescent="0.25">
      <c r="A305" s="502"/>
      <c r="B305" s="271"/>
      <c r="C305" s="271"/>
      <c r="D305" s="271"/>
      <c r="E305" s="271"/>
      <c r="F305" s="271"/>
      <c r="G305" s="387"/>
      <c r="H305" s="434"/>
      <c r="I305" s="387"/>
      <c r="J305" s="387"/>
      <c r="K305" s="387"/>
      <c r="L305" s="387"/>
      <c r="M305" s="387"/>
      <c r="N305" s="387"/>
      <c r="O305" s="501"/>
    </row>
    <row r="306" spans="1:15" ht="22.5" customHeight="1" x14ac:dyDescent="0.25">
      <c r="A306" s="1163" t="s">
        <v>1084</v>
      </c>
      <c r="B306" s="1164"/>
      <c r="C306" s="1164"/>
      <c r="D306" s="1164"/>
      <c r="E306" s="1164"/>
      <c r="F306" s="1288"/>
      <c r="G306" s="456"/>
      <c r="H306" s="435" t="s">
        <v>144</v>
      </c>
      <c r="I306" s="1287"/>
      <c r="J306" s="1287"/>
      <c r="K306" s="1287"/>
      <c r="L306" s="1287"/>
      <c r="M306" s="1287"/>
      <c r="N306" s="1287"/>
      <c r="O306" s="501"/>
    </row>
    <row r="307" spans="1:15" ht="10.5" customHeight="1" x14ac:dyDescent="0.25">
      <c r="A307" s="386"/>
      <c r="B307" s="387"/>
      <c r="C307" s="387"/>
      <c r="D307" s="387"/>
      <c r="E307" s="387"/>
      <c r="F307" s="271"/>
      <c r="G307" s="387"/>
      <c r="H307" s="434"/>
      <c r="I307" s="387"/>
      <c r="J307" s="387"/>
      <c r="K307" s="387"/>
      <c r="L307" s="387"/>
      <c r="M307" s="387"/>
      <c r="N307" s="387"/>
      <c r="O307" s="501"/>
    </row>
    <row r="308" spans="1:15" ht="21" customHeight="1" x14ac:dyDescent="0.25">
      <c r="A308" s="1163" t="s">
        <v>1085</v>
      </c>
      <c r="B308" s="1164"/>
      <c r="C308" s="1164"/>
      <c r="D308" s="1164"/>
      <c r="E308" s="1164"/>
      <c r="F308" s="1288"/>
      <c r="G308" s="456"/>
      <c r="H308" s="435" t="s">
        <v>144</v>
      </c>
      <c r="I308" s="1287"/>
      <c r="J308" s="1287"/>
      <c r="K308" s="1287"/>
      <c r="L308" s="1287"/>
      <c r="M308" s="1287"/>
      <c r="N308" s="1287"/>
      <c r="O308" s="501"/>
    </row>
    <row r="309" spans="1:15" ht="6.75" customHeight="1" x14ac:dyDescent="0.25">
      <c r="A309" s="386"/>
      <c r="B309" s="387"/>
      <c r="C309" s="387"/>
      <c r="D309" s="387"/>
      <c r="E309" s="387"/>
      <c r="F309" s="271"/>
      <c r="G309" s="387"/>
      <c r="H309" s="434"/>
      <c r="I309" s="387"/>
      <c r="J309" s="387"/>
      <c r="K309" s="387"/>
      <c r="L309" s="387"/>
      <c r="M309" s="387"/>
      <c r="N309" s="387"/>
      <c r="O309" s="501"/>
    </row>
    <row r="310" spans="1:15" ht="23.25" customHeight="1" x14ac:dyDescent="0.25">
      <c r="A310" s="1163" t="s">
        <v>1086</v>
      </c>
      <c r="B310" s="1164"/>
      <c r="C310" s="1164"/>
      <c r="D310" s="1164"/>
      <c r="E310" s="1164"/>
      <c r="F310" s="1164"/>
      <c r="G310" s="456"/>
      <c r="H310" s="435" t="s">
        <v>144</v>
      </c>
      <c r="I310" s="1287"/>
      <c r="J310" s="1287"/>
      <c r="K310" s="1287"/>
      <c r="L310" s="1287"/>
      <c r="M310" s="1287"/>
      <c r="N310" s="1287"/>
      <c r="O310" s="501"/>
    </row>
    <row r="311" spans="1:15" ht="18.75" customHeight="1" x14ac:dyDescent="0.25">
      <c r="A311" s="1163"/>
      <c r="B311" s="1164"/>
      <c r="C311" s="1164"/>
      <c r="D311" s="1164"/>
      <c r="E311" s="1164"/>
      <c r="F311" s="1164"/>
      <c r="G311" s="387"/>
      <c r="H311" s="387"/>
      <c r="I311" s="387"/>
      <c r="J311" s="387"/>
      <c r="K311" s="387"/>
      <c r="L311" s="387"/>
      <c r="M311" s="387"/>
      <c r="N311" s="387"/>
      <c r="O311" s="501"/>
    </row>
    <row r="312" spans="1:15" ht="8.25" customHeight="1" thickBot="1" x14ac:dyDescent="0.3">
      <c r="A312" s="1314"/>
      <c r="B312" s="1315"/>
      <c r="C312" s="1315"/>
      <c r="D312" s="1315"/>
      <c r="E312" s="1315"/>
      <c r="F312" s="1315"/>
      <c r="G312" s="1315"/>
      <c r="H312" s="1315"/>
      <c r="I312" s="1315"/>
      <c r="J312" s="1315"/>
      <c r="K312" s="1315"/>
      <c r="L312" s="1315"/>
      <c r="M312" s="1315"/>
      <c r="N312" s="1315"/>
      <c r="O312" s="1316"/>
    </row>
  </sheetData>
  <sheetProtection formatCells="0" formatRows="0" insertRows="0" insertHyperlinks="0" sort="0" autoFilter="0" pivotTables="0"/>
  <mergeCells count="577">
    <mergeCell ref="I210:J210"/>
    <mergeCell ref="I211:J211"/>
    <mergeCell ref="I212:J212"/>
    <mergeCell ref="I213:J213"/>
    <mergeCell ref="K210:N210"/>
    <mergeCell ref="K211:N211"/>
    <mergeCell ref="K212:N212"/>
    <mergeCell ref="K213:N213"/>
    <mergeCell ref="B210:D210"/>
    <mergeCell ref="B211:D211"/>
    <mergeCell ref="B212:D212"/>
    <mergeCell ref="B213:D213"/>
    <mergeCell ref="E210:F210"/>
    <mergeCell ref="E211:F211"/>
    <mergeCell ref="E212:F212"/>
    <mergeCell ref="E213:F213"/>
    <mergeCell ref="G210:H210"/>
    <mergeCell ref="G211:H211"/>
    <mergeCell ref="G212:H212"/>
    <mergeCell ref="G213:H213"/>
    <mergeCell ref="I204:J204"/>
    <mergeCell ref="I207:J207"/>
    <mergeCell ref="I208:J208"/>
    <mergeCell ref="I209:J209"/>
    <mergeCell ref="K204:N204"/>
    <mergeCell ref="K207:N207"/>
    <mergeCell ref="K208:N208"/>
    <mergeCell ref="K209:N209"/>
    <mergeCell ref="I205:J206"/>
    <mergeCell ref="K205:N206"/>
    <mergeCell ref="E207:F207"/>
    <mergeCell ref="E208:F208"/>
    <mergeCell ref="E209:F209"/>
    <mergeCell ref="G204:H204"/>
    <mergeCell ref="G207:H207"/>
    <mergeCell ref="G208:H208"/>
    <mergeCell ref="G209:H209"/>
    <mergeCell ref="E205:F206"/>
    <mergeCell ref="G205:H206"/>
    <mergeCell ref="K285:N285"/>
    <mergeCell ref="K286:N286"/>
    <mergeCell ref="K287:N287"/>
    <mergeCell ref="K288:N288"/>
    <mergeCell ref="K289:N289"/>
    <mergeCell ref="K290:N290"/>
    <mergeCell ref="K291:N291"/>
    <mergeCell ref="I23:J23"/>
    <mergeCell ref="I24:J24"/>
    <mergeCell ref="I25:J25"/>
    <mergeCell ref="I26:J26"/>
    <mergeCell ref="I27:J27"/>
    <mergeCell ref="K23:N23"/>
    <mergeCell ref="K24:N24"/>
    <mergeCell ref="K25:N25"/>
    <mergeCell ref="K26:N26"/>
    <mergeCell ref="K27:N27"/>
    <mergeCell ref="K28:N28"/>
    <mergeCell ref="A34:O34"/>
    <mergeCell ref="A35:O35"/>
    <mergeCell ref="A36:D36"/>
    <mergeCell ref="F36:G36"/>
    <mergeCell ref="H36:N36"/>
    <mergeCell ref="A37:O37"/>
    <mergeCell ref="E291:F291"/>
    <mergeCell ref="G285:H285"/>
    <mergeCell ref="G286:H286"/>
    <mergeCell ref="G287:H287"/>
    <mergeCell ref="G288:H288"/>
    <mergeCell ref="G289:H289"/>
    <mergeCell ref="G290:H290"/>
    <mergeCell ref="G291:H291"/>
    <mergeCell ref="I288:J288"/>
    <mergeCell ref="I289:J289"/>
    <mergeCell ref="I290:J290"/>
    <mergeCell ref="I291:J291"/>
    <mergeCell ref="E285:F285"/>
    <mergeCell ref="E286:F286"/>
    <mergeCell ref="E287:F287"/>
    <mergeCell ref="I285:J285"/>
    <mergeCell ref="I286:J286"/>
    <mergeCell ref="I287:J287"/>
    <mergeCell ref="E288:F288"/>
    <mergeCell ref="E289:F289"/>
    <mergeCell ref="E290:F290"/>
    <mergeCell ref="A5:C5"/>
    <mergeCell ref="D5:J5"/>
    <mergeCell ref="K5:L5"/>
    <mergeCell ref="M5:N5"/>
    <mergeCell ref="A9:O9"/>
    <mergeCell ref="A1:B3"/>
    <mergeCell ref="C1:K3"/>
    <mergeCell ref="L1:O1"/>
    <mergeCell ref="L2:O2"/>
    <mergeCell ref="L3:O3"/>
    <mergeCell ref="A4:N4"/>
    <mergeCell ref="A7:C8"/>
    <mergeCell ref="D7:J7"/>
    <mergeCell ref="A10:O10"/>
    <mergeCell ref="A11:O11"/>
    <mergeCell ref="A12:B14"/>
    <mergeCell ref="C12:C14"/>
    <mergeCell ref="D12:F12"/>
    <mergeCell ref="G12:H12"/>
    <mergeCell ref="J12:L12"/>
    <mergeCell ref="M12:N12"/>
    <mergeCell ref="D14:F14"/>
    <mergeCell ref="G14:H14"/>
    <mergeCell ref="J14:L14"/>
    <mergeCell ref="M14:N14"/>
    <mergeCell ref="A16:O16"/>
    <mergeCell ref="A17:O17"/>
    <mergeCell ref="A18:O18"/>
    <mergeCell ref="B19:F20"/>
    <mergeCell ref="G19:H20"/>
    <mergeCell ref="I19:J20"/>
    <mergeCell ref="B21:F21"/>
    <mergeCell ref="G21:H21"/>
    <mergeCell ref="I21:J21"/>
    <mergeCell ref="K19:N20"/>
    <mergeCell ref="K21:N21"/>
    <mergeCell ref="A19:A20"/>
    <mergeCell ref="I22:J22"/>
    <mergeCell ref="B23:F23"/>
    <mergeCell ref="B24:F24"/>
    <mergeCell ref="B25:F25"/>
    <mergeCell ref="A30:J30"/>
    <mergeCell ref="A31:O31"/>
    <mergeCell ref="A32:E32"/>
    <mergeCell ref="F32:N32"/>
    <mergeCell ref="A33:O33"/>
    <mergeCell ref="B28:F28"/>
    <mergeCell ref="G28:H28"/>
    <mergeCell ref="I28:J28"/>
    <mergeCell ref="A29:O29"/>
    <mergeCell ref="G23:H23"/>
    <mergeCell ref="G24:H24"/>
    <mergeCell ref="G25:H25"/>
    <mergeCell ref="G26:H26"/>
    <mergeCell ref="G27:H27"/>
    <mergeCell ref="K22:N22"/>
    <mergeCell ref="B26:F26"/>
    <mergeCell ref="B27:F27"/>
    <mergeCell ref="B22:F22"/>
    <mergeCell ref="G22:H22"/>
    <mergeCell ref="I38:J38"/>
    <mergeCell ref="K38:N38"/>
    <mergeCell ref="A42:F42"/>
    <mergeCell ref="A43:O43"/>
    <mergeCell ref="A46:O46"/>
    <mergeCell ref="A39:O39"/>
    <mergeCell ref="E40:F40"/>
    <mergeCell ref="G40:J40"/>
    <mergeCell ref="K40:L40"/>
    <mergeCell ref="N40:O40"/>
    <mergeCell ref="A41:O41"/>
    <mergeCell ref="A44:O45"/>
    <mergeCell ref="A38:B38"/>
    <mergeCell ref="F38:G38"/>
    <mergeCell ref="B50:D50"/>
    <mergeCell ref="E50:G50"/>
    <mergeCell ref="H50:N50"/>
    <mergeCell ref="B51:D51"/>
    <mergeCell ref="E51:G51"/>
    <mergeCell ref="H51:N51"/>
    <mergeCell ref="A47:O47"/>
    <mergeCell ref="B48:D48"/>
    <mergeCell ref="E48:G48"/>
    <mergeCell ref="H48:N48"/>
    <mergeCell ref="B49:D49"/>
    <mergeCell ref="E49:G49"/>
    <mergeCell ref="H49:N49"/>
    <mergeCell ref="B54:D54"/>
    <mergeCell ref="E54:G54"/>
    <mergeCell ref="H54:N54"/>
    <mergeCell ref="B55:D55"/>
    <mergeCell ref="E55:G55"/>
    <mergeCell ref="H55:N55"/>
    <mergeCell ref="B52:D52"/>
    <mergeCell ref="E52:G52"/>
    <mergeCell ref="H52:N52"/>
    <mergeCell ref="B53:D53"/>
    <mergeCell ref="E53:G53"/>
    <mergeCell ref="H53:N53"/>
    <mergeCell ref="A62:C62"/>
    <mergeCell ref="H62:I62"/>
    <mergeCell ref="J62:N62"/>
    <mergeCell ref="A63:N63"/>
    <mergeCell ref="A64:D64"/>
    <mergeCell ref="E64:N64"/>
    <mergeCell ref="B56:D56"/>
    <mergeCell ref="E56:G56"/>
    <mergeCell ref="H56:N56"/>
    <mergeCell ref="A57:O57"/>
    <mergeCell ref="A59:O59"/>
    <mergeCell ref="A58:O58"/>
    <mergeCell ref="A60:O60"/>
    <mergeCell ref="B69:D69"/>
    <mergeCell ref="E69:H69"/>
    <mergeCell ref="I69:K69"/>
    <mergeCell ref="L69:N69"/>
    <mergeCell ref="B70:D70"/>
    <mergeCell ref="E70:H70"/>
    <mergeCell ref="I70:K70"/>
    <mergeCell ref="L70:N70"/>
    <mergeCell ref="A65:N65"/>
    <mergeCell ref="A66:O66"/>
    <mergeCell ref="A67:O67"/>
    <mergeCell ref="B68:D68"/>
    <mergeCell ref="E68:H68"/>
    <mergeCell ref="I68:K68"/>
    <mergeCell ref="L68:N68"/>
    <mergeCell ref="B73:D73"/>
    <mergeCell ref="E73:H73"/>
    <mergeCell ref="I73:K73"/>
    <mergeCell ref="L73:N73"/>
    <mergeCell ref="A76:O76"/>
    <mergeCell ref="A77:O77"/>
    <mergeCell ref="B71:D71"/>
    <mergeCell ref="E71:H71"/>
    <mergeCell ref="I71:K71"/>
    <mergeCell ref="L71:N71"/>
    <mergeCell ref="B72:D72"/>
    <mergeCell ref="E72:H72"/>
    <mergeCell ref="I72:K72"/>
    <mergeCell ref="L72:N72"/>
    <mergeCell ref="A75:O75"/>
    <mergeCell ref="E83:F83"/>
    <mergeCell ref="H83:I83"/>
    <mergeCell ref="J83:K83"/>
    <mergeCell ref="E85:F85"/>
    <mergeCell ref="H85:I85"/>
    <mergeCell ref="J85:K85"/>
    <mergeCell ref="A78:O78"/>
    <mergeCell ref="B79:F79"/>
    <mergeCell ref="G79:N79"/>
    <mergeCell ref="A80:O80"/>
    <mergeCell ref="A81:O81"/>
    <mergeCell ref="A82:O82"/>
    <mergeCell ref="D93:N93"/>
    <mergeCell ref="D94:N94"/>
    <mergeCell ref="D95:N95"/>
    <mergeCell ref="A96:O96"/>
    <mergeCell ref="A97:O97"/>
    <mergeCell ref="A98:O98"/>
    <mergeCell ref="E87:F87"/>
    <mergeCell ref="A88:O88"/>
    <mergeCell ref="A89:O89"/>
    <mergeCell ref="A90:O90"/>
    <mergeCell ref="D91:N91"/>
    <mergeCell ref="D92:N92"/>
    <mergeCell ref="A103:B103"/>
    <mergeCell ref="F103:H103"/>
    <mergeCell ref="I103:K103"/>
    <mergeCell ref="L103:N103"/>
    <mergeCell ref="A104:B104"/>
    <mergeCell ref="F104:H104"/>
    <mergeCell ref="I104:K104"/>
    <mergeCell ref="L104:N104"/>
    <mergeCell ref="A100:B101"/>
    <mergeCell ref="C100:E100"/>
    <mergeCell ref="F100:H101"/>
    <mergeCell ref="I100:K101"/>
    <mergeCell ref="L100:N101"/>
    <mergeCell ref="A102:B102"/>
    <mergeCell ref="F102:H102"/>
    <mergeCell ref="I102:K102"/>
    <mergeCell ref="L102:N102"/>
    <mergeCell ref="A107:O107"/>
    <mergeCell ref="A110:H110"/>
    <mergeCell ref="A111:O111"/>
    <mergeCell ref="A113:O113"/>
    <mergeCell ref="A114:O114"/>
    <mergeCell ref="A112:B112"/>
    <mergeCell ref="C112:M112"/>
    <mergeCell ref="A108:O108"/>
    <mergeCell ref="A105:B105"/>
    <mergeCell ref="F105:H105"/>
    <mergeCell ref="I105:K105"/>
    <mergeCell ref="L105:N105"/>
    <mergeCell ref="A106:B106"/>
    <mergeCell ref="F106:H106"/>
    <mergeCell ref="I106:K106"/>
    <mergeCell ref="L106:N106"/>
    <mergeCell ref="A130:O130"/>
    <mergeCell ref="A131:O131"/>
    <mergeCell ref="A120:D120"/>
    <mergeCell ref="I120:N120"/>
    <mergeCell ref="A121:D121"/>
    <mergeCell ref="I121:N121"/>
    <mergeCell ref="A129:D129"/>
    <mergeCell ref="I129:N129"/>
    <mergeCell ref="A115:O115"/>
    <mergeCell ref="A116:D116"/>
    <mergeCell ref="F116:G116"/>
    <mergeCell ref="H116:N116"/>
    <mergeCell ref="A117:O117"/>
    <mergeCell ref="A118:D119"/>
    <mergeCell ref="E118:H118"/>
    <mergeCell ref="I118:N119"/>
    <mergeCell ref="A137:O137"/>
    <mergeCell ref="B138:G139"/>
    <mergeCell ref="H138:I138"/>
    <mergeCell ref="A140:O140"/>
    <mergeCell ref="B141:G141"/>
    <mergeCell ref="H141:N141"/>
    <mergeCell ref="A132:O132"/>
    <mergeCell ref="A133:O133"/>
    <mergeCell ref="B134:G136"/>
    <mergeCell ref="H134:N134"/>
    <mergeCell ref="H135:N135"/>
    <mergeCell ref="H136:N136"/>
    <mergeCell ref="A148:O148"/>
    <mergeCell ref="I149:J149"/>
    <mergeCell ref="K149:L149"/>
    <mergeCell ref="A150:O150"/>
    <mergeCell ref="A151:O151"/>
    <mergeCell ref="A152:O152"/>
    <mergeCell ref="B143:G143"/>
    <mergeCell ref="H143:N143"/>
    <mergeCell ref="B145:G145"/>
    <mergeCell ref="H145:N145"/>
    <mergeCell ref="A146:O146"/>
    <mergeCell ref="A147:H147"/>
    <mergeCell ref="K147:L147"/>
    <mergeCell ref="A157:J157"/>
    <mergeCell ref="L157:O157"/>
    <mergeCell ref="A158:J158"/>
    <mergeCell ref="L158:O158"/>
    <mergeCell ref="A159:J159"/>
    <mergeCell ref="L159:O159"/>
    <mergeCell ref="A153:O153"/>
    <mergeCell ref="A154:J154"/>
    <mergeCell ref="L154:O154"/>
    <mergeCell ref="A155:O155"/>
    <mergeCell ref="A156:J156"/>
    <mergeCell ref="L156:O156"/>
    <mergeCell ref="A163:J163"/>
    <mergeCell ref="L163:O163"/>
    <mergeCell ref="A164:O164"/>
    <mergeCell ref="A165:J165"/>
    <mergeCell ref="L165:O165"/>
    <mergeCell ref="A166:J166"/>
    <mergeCell ref="L166:O166"/>
    <mergeCell ref="A160:J160"/>
    <mergeCell ref="L160:O160"/>
    <mergeCell ref="A161:J161"/>
    <mergeCell ref="L161:O161"/>
    <mergeCell ref="A162:J162"/>
    <mergeCell ref="L162:O162"/>
    <mergeCell ref="A171:J171"/>
    <mergeCell ref="L171:O171"/>
    <mergeCell ref="A172:J172"/>
    <mergeCell ref="L172:O172"/>
    <mergeCell ref="A173:J173"/>
    <mergeCell ref="L173:O173"/>
    <mergeCell ref="A167:J167"/>
    <mergeCell ref="L167:O167"/>
    <mergeCell ref="A168:J168"/>
    <mergeCell ref="L168:O168"/>
    <mergeCell ref="A169:O169"/>
    <mergeCell ref="A170:J170"/>
    <mergeCell ref="L170:O170"/>
    <mergeCell ref="A178:J178"/>
    <mergeCell ref="L178:O178"/>
    <mergeCell ref="A179:J179"/>
    <mergeCell ref="L179:O179"/>
    <mergeCell ref="A180:J180"/>
    <mergeCell ref="L180:O180"/>
    <mergeCell ref="A174:J174"/>
    <mergeCell ref="L174:O174"/>
    <mergeCell ref="A175:O175"/>
    <mergeCell ref="A176:J176"/>
    <mergeCell ref="L176:O176"/>
    <mergeCell ref="A177:J177"/>
    <mergeCell ref="L177:O177"/>
    <mergeCell ref="A185:J185"/>
    <mergeCell ref="L185:O185"/>
    <mergeCell ref="A186:J186"/>
    <mergeCell ref="L186:O186"/>
    <mergeCell ref="A187:J187"/>
    <mergeCell ref="L187:O187"/>
    <mergeCell ref="A181:J181"/>
    <mergeCell ref="L181:O181"/>
    <mergeCell ref="A182:J182"/>
    <mergeCell ref="L182:O182"/>
    <mergeCell ref="A183:O183"/>
    <mergeCell ref="A184:J184"/>
    <mergeCell ref="L184:O184"/>
    <mergeCell ref="A191:J191"/>
    <mergeCell ref="L191:O191"/>
    <mergeCell ref="A192:J192"/>
    <mergeCell ref="L192:O192"/>
    <mergeCell ref="A193:O193"/>
    <mergeCell ref="A194:J194"/>
    <mergeCell ref="L194:O194"/>
    <mergeCell ref="A188:J188"/>
    <mergeCell ref="L188:O188"/>
    <mergeCell ref="A189:J189"/>
    <mergeCell ref="L189:O189"/>
    <mergeCell ref="A190:J190"/>
    <mergeCell ref="L190:O190"/>
    <mergeCell ref="A198:J198"/>
    <mergeCell ref="L198:O198"/>
    <mergeCell ref="A199:J199"/>
    <mergeCell ref="L199:O199"/>
    <mergeCell ref="A201:O201"/>
    <mergeCell ref="A216:O216"/>
    <mergeCell ref="A195:J195"/>
    <mergeCell ref="L195:O195"/>
    <mergeCell ref="A196:J196"/>
    <mergeCell ref="L196:O196"/>
    <mergeCell ref="A197:J197"/>
    <mergeCell ref="L197:O197"/>
    <mergeCell ref="A215:O215"/>
    <mergeCell ref="B203:D203"/>
    <mergeCell ref="E203:F203"/>
    <mergeCell ref="G203:H203"/>
    <mergeCell ref="I203:J203"/>
    <mergeCell ref="K203:N203"/>
    <mergeCell ref="B204:D204"/>
    <mergeCell ref="B209:D209"/>
    <mergeCell ref="B207:D207"/>
    <mergeCell ref="B208:D208"/>
    <mergeCell ref="B205:D206"/>
    <mergeCell ref="E204:F204"/>
    <mergeCell ref="A227:D227"/>
    <mergeCell ref="E227:N227"/>
    <mergeCell ref="A229:O229"/>
    <mergeCell ref="A230:B230"/>
    <mergeCell ref="C230:D230"/>
    <mergeCell ref="F230:G230"/>
    <mergeCell ref="I230:J230"/>
    <mergeCell ref="K230:L230"/>
    <mergeCell ref="A217:O217"/>
    <mergeCell ref="A219:C221"/>
    <mergeCell ref="A222:O222"/>
    <mergeCell ref="A223:O223"/>
    <mergeCell ref="A224:O224"/>
    <mergeCell ref="A225:D225"/>
    <mergeCell ref="E225:F225"/>
    <mergeCell ref="H225:J225"/>
    <mergeCell ref="K225:L225"/>
    <mergeCell ref="A233:O233"/>
    <mergeCell ref="A234:F234"/>
    <mergeCell ref="A235:O235"/>
    <mergeCell ref="A236:D236"/>
    <mergeCell ref="E236:N236"/>
    <mergeCell ref="A237:O237"/>
    <mergeCell ref="H234:I234"/>
    <mergeCell ref="A231:O231"/>
    <mergeCell ref="A232:D232"/>
    <mergeCell ref="E232:F232"/>
    <mergeCell ref="G232:J232"/>
    <mergeCell ref="K232:L232"/>
    <mergeCell ref="N232:O232"/>
    <mergeCell ref="A241:O241"/>
    <mergeCell ref="A242:O242"/>
    <mergeCell ref="A243:O243"/>
    <mergeCell ref="A238:D238"/>
    <mergeCell ref="E238:F238"/>
    <mergeCell ref="G238:O238"/>
    <mergeCell ref="A239:O239"/>
    <mergeCell ref="A240:F240"/>
    <mergeCell ref="H240:I240"/>
    <mergeCell ref="G248:O248"/>
    <mergeCell ref="C249:F249"/>
    <mergeCell ref="G249:O249"/>
    <mergeCell ref="C250:F250"/>
    <mergeCell ref="G250:O250"/>
    <mergeCell ref="C251:F251"/>
    <mergeCell ref="G251:O251"/>
    <mergeCell ref="A244:F244"/>
    <mergeCell ref="G244:O244"/>
    <mergeCell ref="A245:B253"/>
    <mergeCell ref="C245:F245"/>
    <mergeCell ref="G245:O245"/>
    <mergeCell ref="C246:F246"/>
    <mergeCell ref="G246:O246"/>
    <mergeCell ref="C247:F247"/>
    <mergeCell ref="G247:O247"/>
    <mergeCell ref="C248:F248"/>
    <mergeCell ref="C252:F252"/>
    <mergeCell ref="G252:O252"/>
    <mergeCell ref="C253:F253"/>
    <mergeCell ref="G253:O253"/>
    <mergeCell ref="A254:B265"/>
    <mergeCell ref="C254:D255"/>
    <mergeCell ref="E254:F254"/>
    <mergeCell ref="G254:O254"/>
    <mergeCell ref="E255:F255"/>
    <mergeCell ref="G255:O255"/>
    <mergeCell ref="C259:F259"/>
    <mergeCell ref="G259:O259"/>
    <mergeCell ref="C260:F260"/>
    <mergeCell ref="G260:O260"/>
    <mergeCell ref="C261:F261"/>
    <mergeCell ref="G261:O261"/>
    <mergeCell ref="C256:D258"/>
    <mergeCell ref="E256:F256"/>
    <mergeCell ref="G256:O256"/>
    <mergeCell ref="E257:F257"/>
    <mergeCell ref="G257:O257"/>
    <mergeCell ref="E258:F258"/>
    <mergeCell ref="G258:O258"/>
    <mergeCell ref="C262:F262"/>
    <mergeCell ref="G262:O262"/>
    <mergeCell ref="C263:F263"/>
    <mergeCell ref="G263:O263"/>
    <mergeCell ref="C264:F264"/>
    <mergeCell ref="G264:O264"/>
    <mergeCell ref="G269:O269"/>
    <mergeCell ref="C270:F270"/>
    <mergeCell ref="G270:O270"/>
    <mergeCell ref="C265:F265"/>
    <mergeCell ref="G265:O265"/>
    <mergeCell ref="A312:O312"/>
    <mergeCell ref="L30:M30"/>
    <mergeCell ref="A40:D40"/>
    <mergeCell ref="H42:I42"/>
    <mergeCell ref="E62:F62"/>
    <mergeCell ref="J110:K110"/>
    <mergeCell ref="B280:C280"/>
    <mergeCell ref="D280:N280"/>
    <mergeCell ref="A281:O281"/>
    <mergeCell ref="A282:O282"/>
    <mergeCell ref="C267:F267"/>
    <mergeCell ref="G267:O267"/>
    <mergeCell ref="A273:B273"/>
    <mergeCell ref="C273:F273"/>
    <mergeCell ref="G273:O273"/>
    <mergeCell ref="A274:O274"/>
    <mergeCell ref="A275:O275"/>
    <mergeCell ref="A276:O276"/>
    <mergeCell ref="A266:B272"/>
    <mergeCell ref="C266:F266"/>
    <mergeCell ref="G266:O266"/>
    <mergeCell ref="C268:F268"/>
    <mergeCell ref="G268:O268"/>
    <mergeCell ref="C269:F269"/>
    <mergeCell ref="C271:F271"/>
    <mergeCell ref="G271:O271"/>
    <mergeCell ref="C272:F272"/>
    <mergeCell ref="G272:O272"/>
    <mergeCell ref="A293:O293"/>
    <mergeCell ref="A295:O295"/>
    <mergeCell ref="A301:F302"/>
    <mergeCell ref="B277:C277"/>
    <mergeCell ref="D277:N277"/>
    <mergeCell ref="B278:C278"/>
    <mergeCell ref="D278:N278"/>
    <mergeCell ref="B279:C279"/>
    <mergeCell ref="D279:N279"/>
    <mergeCell ref="I297:N297"/>
    <mergeCell ref="I299:N299"/>
    <mergeCell ref="I301:N301"/>
    <mergeCell ref="B288:D288"/>
    <mergeCell ref="B289:D289"/>
    <mergeCell ref="B290:D290"/>
    <mergeCell ref="B291:D291"/>
    <mergeCell ref="B284:D284"/>
    <mergeCell ref="E284:F284"/>
    <mergeCell ref="G284:H284"/>
    <mergeCell ref="I284:J284"/>
    <mergeCell ref="K284:N284"/>
    <mergeCell ref="B285:D285"/>
    <mergeCell ref="B286:D286"/>
    <mergeCell ref="B287:D287"/>
    <mergeCell ref="I304:N304"/>
    <mergeCell ref="I306:N306"/>
    <mergeCell ref="I308:N308"/>
    <mergeCell ref="I310:N310"/>
    <mergeCell ref="A297:F297"/>
    <mergeCell ref="A299:F299"/>
    <mergeCell ref="A304:F304"/>
    <mergeCell ref="A306:F306"/>
    <mergeCell ref="A308:F308"/>
    <mergeCell ref="A310:F311"/>
  </mergeCells>
  <pageMargins left="0.7" right="0.7" top="0.75" bottom="0.75" header="0.3" footer="0.3"/>
  <pageSetup scale="71"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Hoja1!$C$3:$C$4</xm:f>
          </x14:formula1>
          <xm:sqref>L30:M30 H42:I42 E62:F62 J110:K110 K147:L147 K156:K163 K165:K168 K170:K174 K176:K179 K181:K182 K184:K192 K194:K200 H234:I234 H240:I240 G297 G299 G301 G304 G306 G308 G310</xm:sqref>
        </x14:dataValidation>
        <x14:dataValidation type="list" allowBlank="1" showInputMessage="1" showErrorMessage="1" xr:uid="{00000000-0002-0000-0800-000001000000}">
          <x14:formula1>
            <xm:f>Hoja1!$A$63:$A$64</xm:f>
          </x14:formula1>
          <xm:sqref>K21:N28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pageSetUpPr fitToPage="1"/>
  </sheetPr>
  <dimension ref="A1:P256"/>
  <sheetViews>
    <sheetView showGridLines="0" zoomScale="110" zoomScaleNormal="110" zoomScaleSheetLayoutView="90" workbookViewId="0">
      <selection activeCell="L3" sqref="L3:N3"/>
    </sheetView>
  </sheetViews>
  <sheetFormatPr baseColWidth="10" defaultRowHeight="12.75" x14ac:dyDescent="0.25"/>
  <cols>
    <col min="1" max="2" width="12.7109375" style="92" customWidth="1"/>
    <col min="3" max="4" width="7.7109375" style="92" customWidth="1"/>
    <col min="5" max="5" width="8.28515625" style="92" customWidth="1"/>
    <col min="6" max="9" width="7.7109375" style="92" customWidth="1"/>
    <col min="10" max="10" width="8.42578125" style="92" customWidth="1"/>
    <col min="11" max="11" width="7.7109375" style="92" customWidth="1"/>
    <col min="12" max="12" width="7.5703125" style="92" customWidth="1"/>
    <col min="13" max="14" width="7.7109375" style="92" customWidth="1"/>
    <col min="15" max="256" width="11.42578125" style="92"/>
    <col min="257" max="258" width="12.7109375" style="92" customWidth="1"/>
    <col min="259" max="270" width="7.7109375" style="92" customWidth="1"/>
    <col min="271" max="512" width="11.42578125" style="92"/>
    <col min="513" max="514" width="12.7109375" style="92" customWidth="1"/>
    <col min="515" max="526" width="7.7109375" style="92" customWidth="1"/>
    <col min="527" max="768" width="11.42578125" style="92"/>
    <col min="769" max="770" width="12.7109375" style="92" customWidth="1"/>
    <col min="771" max="782" width="7.7109375" style="92" customWidth="1"/>
    <col min="783" max="1024" width="11.42578125" style="92"/>
    <col min="1025" max="1026" width="12.7109375" style="92" customWidth="1"/>
    <col min="1027" max="1038" width="7.7109375" style="92" customWidth="1"/>
    <col min="1039" max="1280" width="11.42578125" style="92"/>
    <col min="1281" max="1282" width="12.7109375" style="92" customWidth="1"/>
    <col min="1283" max="1294" width="7.7109375" style="92" customWidth="1"/>
    <col min="1295" max="1536" width="11.42578125" style="92"/>
    <col min="1537" max="1538" width="12.7109375" style="92" customWidth="1"/>
    <col min="1539" max="1550" width="7.7109375" style="92" customWidth="1"/>
    <col min="1551" max="1792" width="11.42578125" style="92"/>
    <col min="1793" max="1794" width="12.7109375" style="92" customWidth="1"/>
    <col min="1795" max="1806" width="7.7109375" style="92" customWidth="1"/>
    <col min="1807" max="2048" width="11.42578125" style="92"/>
    <col min="2049" max="2050" width="12.7109375" style="92" customWidth="1"/>
    <col min="2051" max="2062" width="7.7109375" style="92" customWidth="1"/>
    <col min="2063" max="2304" width="11.42578125" style="92"/>
    <col min="2305" max="2306" width="12.7109375" style="92" customWidth="1"/>
    <col min="2307" max="2318" width="7.7109375" style="92" customWidth="1"/>
    <col min="2319" max="2560" width="11.42578125" style="92"/>
    <col min="2561" max="2562" width="12.7109375" style="92" customWidth="1"/>
    <col min="2563" max="2574" width="7.7109375" style="92" customWidth="1"/>
    <col min="2575" max="2816" width="11.42578125" style="92"/>
    <col min="2817" max="2818" width="12.7109375" style="92" customWidth="1"/>
    <col min="2819" max="2830" width="7.7109375" style="92" customWidth="1"/>
    <col min="2831" max="3072" width="11.42578125" style="92"/>
    <col min="3073" max="3074" width="12.7109375" style="92" customWidth="1"/>
    <col min="3075" max="3086" width="7.7109375" style="92" customWidth="1"/>
    <col min="3087" max="3328" width="11.42578125" style="92"/>
    <col min="3329" max="3330" width="12.7109375" style="92" customWidth="1"/>
    <col min="3331" max="3342" width="7.7109375" style="92" customWidth="1"/>
    <col min="3343" max="3584" width="11.42578125" style="92"/>
    <col min="3585" max="3586" width="12.7109375" style="92" customWidth="1"/>
    <col min="3587" max="3598" width="7.7109375" style="92" customWidth="1"/>
    <col min="3599" max="3840" width="11.42578125" style="92"/>
    <col min="3841" max="3842" width="12.7109375" style="92" customWidth="1"/>
    <col min="3843" max="3854" width="7.7109375" style="92" customWidth="1"/>
    <col min="3855" max="4096" width="11.42578125" style="92"/>
    <col min="4097" max="4098" width="12.7109375" style="92" customWidth="1"/>
    <col min="4099" max="4110" width="7.7109375" style="92" customWidth="1"/>
    <col min="4111" max="4352" width="11.42578125" style="92"/>
    <col min="4353" max="4354" width="12.7109375" style="92" customWidth="1"/>
    <col min="4355" max="4366" width="7.7109375" style="92" customWidth="1"/>
    <col min="4367" max="4608" width="11.42578125" style="92"/>
    <col min="4609" max="4610" width="12.7109375" style="92" customWidth="1"/>
    <col min="4611" max="4622" width="7.7109375" style="92" customWidth="1"/>
    <col min="4623" max="4864" width="11.42578125" style="92"/>
    <col min="4865" max="4866" width="12.7109375" style="92" customWidth="1"/>
    <col min="4867" max="4878" width="7.7109375" style="92" customWidth="1"/>
    <col min="4879" max="5120" width="11.42578125" style="92"/>
    <col min="5121" max="5122" width="12.7109375" style="92" customWidth="1"/>
    <col min="5123" max="5134" width="7.7109375" style="92" customWidth="1"/>
    <col min="5135" max="5376" width="11.42578125" style="92"/>
    <col min="5377" max="5378" width="12.7109375" style="92" customWidth="1"/>
    <col min="5379" max="5390" width="7.7109375" style="92" customWidth="1"/>
    <col min="5391" max="5632" width="11.42578125" style="92"/>
    <col min="5633" max="5634" width="12.7109375" style="92" customWidth="1"/>
    <col min="5635" max="5646" width="7.7109375" style="92" customWidth="1"/>
    <col min="5647" max="5888" width="11.42578125" style="92"/>
    <col min="5889" max="5890" width="12.7109375" style="92" customWidth="1"/>
    <col min="5891" max="5902" width="7.7109375" style="92" customWidth="1"/>
    <col min="5903" max="6144" width="11.42578125" style="92"/>
    <col min="6145" max="6146" width="12.7109375" style="92" customWidth="1"/>
    <col min="6147" max="6158" width="7.7109375" style="92" customWidth="1"/>
    <col min="6159" max="6400" width="11.42578125" style="92"/>
    <col min="6401" max="6402" width="12.7109375" style="92" customWidth="1"/>
    <col min="6403" max="6414" width="7.7109375" style="92" customWidth="1"/>
    <col min="6415" max="6656" width="11.42578125" style="92"/>
    <col min="6657" max="6658" width="12.7109375" style="92" customWidth="1"/>
    <col min="6659" max="6670" width="7.7109375" style="92" customWidth="1"/>
    <col min="6671" max="6912" width="11.42578125" style="92"/>
    <col min="6913" max="6914" width="12.7109375" style="92" customWidth="1"/>
    <col min="6915" max="6926" width="7.7109375" style="92" customWidth="1"/>
    <col min="6927" max="7168" width="11.42578125" style="92"/>
    <col min="7169" max="7170" width="12.7109375" style="92" customWidth="1"/>
    <col min="7171" max="7182" width="7.7109375" style="92" customWidth="1"/>
    <col min="7183" max="7424" width="11.42578125" style="92"/>
    <col min="7425" max="7426" width="12.7109375" style="92" customWidth="1"/>
    <col min="7427" max="7438" width="7.7109375" style="92" customWidth="1"/>
    <col min="7439" max="7680" width="11.42578125" style="92"/>
    <col min="7681" max="7682" width="12.7109375" style="92" customWidth="1"/>
    <col min="7683" max="7694" width="7.7109375" style="92" customWidth="1"/>
    <col min="7695" max="7936" width="11.42578125" style="92"/>
    <col min="7937" max="7938" width="12.7109375" style="92" customWidth="1"/>
    <col min="7939" max="7950" width="7.7109375" style="92" customWidth="1"/>
    <col min="7951" max="8192" width="11.42578125" style="92"/>
    <col min="8193" max="8194" width="12.7109375" style="92" customWidth="1"/>
    <col min="8195" max="8206" width="7.7109375" style="92" customWidth="1"/>
    <col min="8207" max="8448" width="11.42578125" style="92"/>
    <col min="8449" max="8450" width="12.7109375" style="92" customWidth="1"/>
    <col min="8451" max="8462" width="7.7109375" style="92" customWidth="1"/>
    <col min="8463" max="8704" width="11.42578125" style="92"/>
    <col min="8705" max="8706" width="12.7109375" style="92" customWidth="1"/>
    <col min="8707" max="8718" width="7.7109375" style="92" customWidth="1"/>
    <col min="8719" max="8960" width="11.42578125" style="92"/>
    <col min="8961" max="8962" width="12.7109375" style="92" customWidth="1"/>
    <col min="8963" max="8974" width="7.7109375" style="92" customWidth="1"/>
    <col min="8975" max="9216" width="11.42578125" style="92"/>
    <col min="9217" max="9218" width="12.7109375" style="92" customWidth="1"/>
    <col min="9219" max="9230" width="7.7109375" style="92" customWidth="1"/>
    <col min="9231" max="9472" width="11.42578125" style="92"/>
    <col min="9473" max="9474" width="12.7109375" style="92" customWidth="1"/>
    <col min="9475" max="9486" width="7.7109375" style="92" customWidth="1"/>
    <col min="9487" max="9728" width="11.42578125" style="92"/>
    <col min="9729" max="9730" width="12.7109375" style="92" customWidth="1"/>
    <col min="9731" max="9742" width="7.7109375" style="92" customWidth="1"/>
    <col min="9743" max="9984" width="11.42578125" style="92"/>
    <col min="9985" max="9986" width="12.7109375" style="92" customWidth="1"/>
    <col min="9987" max="9998" width="7.7109375" style="92" customWidth="1"/>
    <col min="9999" max="10240" width="11.42578125" style="92"/>
    <col min="10241" max="10242" width="12.7109375" style="92" customWidth="1"/>
    <col min="10243" max="10254" width="7.7109375" style="92" customWidth="1"/>
    <col min="10255" max="10496" width="11.42578125" style="92"/>
    <col min="10497" max="10498" width="12.7109375" style="92" customWidth="1"/>
    <col min="10499" max="10510" width="7.7109375" style="92" customWidth="1"/>
    <col min="10511" max="10752" width="11.42578125" style="92"/>
    <col min="10753" max="10754" width="12.7109375" style="92" customWidth="1"/>
    <col min="10755" max="10766" width="7.7109375" style="92" customWidth="1"/>
    <col min="10767" max="11008" width="11.42578125" style="92"/>
    <col min="11009" max="11010" width="12.7109375" style="92" customWidth="1"/>
    <col min="11011" max="11022" width="7.7109375" style="92" customWidth="1"/>
    <col min="11023" max="11264" width="11.42578125" style="92"/>
    <col min="11265" max="11266" width="12.7109375" style="92" customWidth="1"/>
    <col min="11267" max="11278" width="7.7109375" style="92" customWidth="1"/>
    <col min="11279" max="11520" width="11.42578125" style="92"/>
    <col min="11521" max="11522" width="12.7109375" style="92" customWidth="1"/>
    <col min="11523" max="11534" width="7.7109375" style="92" customWidth="1"/>
    <col min="11535" max="11776" width="11.42578125" style="92"/>
    <col min="11777" max="11778" width="12.7109375" style="92" customWidth="1"/>
    <col min="11779" max="11790" width="7.7109375" style="92" customWidth="1"/>
    <col min="11791" max="12032" width="11.42578125" style="92"/>
    <col min="12033" max="12034" width="12.7109375" style="92" customWidth="1"/>
    <col min="12035" max="12046" width="7.7109375" style="92" customWidth="1"/>
    <col min="12047" max="12288" width="11.42578125" style="92"/>
    <col min="12289" max="12290" width="12.7109375" style="92" customWidth="1"/>
    <col min="12291" max="12302" width="7.7109375" style="92" customWidth="1"/>
    <col min="12303" max="12544" width="11.42578125" style="92"/>
    <col min="12545" max="12546" width="12.7109375" style="92" customWidth="1"/>
    <col min="12547" max="12558" width="7.7109375" style="92" customWidth="1"/>
    <col min="12559" max="12800" width="11.42578125" style="92"/>
    <col min="12801" max="12802" width="12.7109375" style="92" customWidth="1"/>
    <col min="12803" max="12814" width="7.7109375" style="92" customWidth="1"/>
    <col min="12815" max="13056" width="11.42578125" style="92"/>
    <col min="13057" max="13058" width="12.7109375" style="92" customWidth="1"/>
    <col min="13059" max="13070" width="7.7109375" style="92" customWidth="1"/>
    <col min="13071" max="13312" width="11.42578125" style="92"/>
    <col min="13313" max="13314" width="12.7109375" style="92" customWidth="1"/>
    <col min="13315" max="13326" width="7.7109375" style="92" customWidth="1"/>
    <col min="13327" max="13568" width="11.42578125" style="92"/>
    <col min="13569" max="13570" width="12.7109375" style="92" customWidth="1"/>
    <col min="13571" max="13582" width="7.7109375" style="92" customWidth="1"/>
    <col min="13583" max="13824" width="11.42578125" style="92"/>
    <col min="13825" max="13826" width="12.7109375" style="92" customWidth="1"/>
    <col min="13827" max="13838" width="7.7109375" style="92" customWidth="1"/>
    <col min="13839" max="14080" width="11.42578125" style="92"/>
    <col min="14081" max="14082" width="12.7109375" style="92" customWidth="1"/>
    <col min="14083" max="14094" width="7.7109375" style="92" customWidth="1"/>
    <col min="14095" max="14336" width="11.42578125" style="92"/>
    <col min="14337" max="14338" width="12.7109375" style="92" customWidth="1"/>
    <col min="14339" max="14350" width="7.7109375" style="92" customWidth="1"/>
    <col min="14351" max="14592" width="11.42578125" style="92"/>
    <col min="14593" max="14594" width="12.7109375" style="92" customWidth="1"/>
    <col min="14595" max="14606" width="7.7109375" style="92" customWidth="1"/>
    <col min="14607" max="14848" width="11.42578125" style="92"/>
    <col min="14849" max="14850" width="12.7109375" style="92" customWidth="1"/>
    <col min="14851" max="14862" width="7.7109375" style="92" customWidth="1"/>
    <col min="14863" max="15104" width="11.42578125" style="92"/>
    <col min="15105" max="15106" width="12.7109375" style="92" customWidth="1"/>
    <col min="15107" max="15118" width="7.7109375" style="92" customWidth="1"/>
    <col min="15119" max="15360" width="11.42578125" style="92"/>
    <col min="15361" max="15362" width="12.7109375" style="92" customWidth="1"/>
    <col min="15363" max="15374" width="7.7109375" style="92" customWidth="1"/>
    <col min="15375" max="15616" width="11.42578125" style="92"/>
    <col min="15617" max="15618" width="12.7109375" style="92" customWidth="1"/>
    <col min="15619" max="15630" width="7.7109375" style="92" customWidth="1"/>
    <col min="15631" max="15872" width="11.42578125" style="92"/>
    <col min="15873" max="15874" width="12.7109375" style="92" customWidth="1"/>
    <col min="15875" max="15886" width="7.7109375" style="92" customWidth="1"/>
    <col min="15887" max="16128" width="11.42578125" style="92"/>
    <col min="16129" max="16130" width="12.7109375" style="92" customWidth="1"/>
    <col min="16131" max="16142" width="7.7109375" style="92" customWidth="1"/>
    <col min="16143" max="16384" width="11.42578125" style="92"/>
  </cols>
  <sheetData>
    <row r="1" spans="1:14" s="1" customFormat="1" ht="24" customHeight="1" x14ac:dyDescent="0.25">
      <c r="A1" s="522"/>
      <c r="B1" s="523"/>
      <c r="C1" s="1182" t="s">
        <v>0</v>
      </c>
      <c r="D1" s="527"/>
      <c r="E1" s="527"/>
      <c r="F1" s="527"/>
      <c r="G1" s="527"/>
      <c r="H1" s="527"/>
      <c r="I1" s="527"/>
      <c r="J1" s="527"/>
      <c r="K1" s="994"/>
      <c r="L1" s="530" t="s">
        <v>1251</v>
      </c>
      <c r="M1" s="531"/>
      <c r="N1" s="532"/>
    </row>
    <row r="2" spans="1:14" s="1" customFormat="1" ht="24" customHeight="1" x14ac:dyDescent="0.25">
      <c r="A2" s="524"/>
      <c r="B2" s="509"/>
      <c r="C2" s="975"/>
      <c r="D2" s="528"/>
      <c r="E2" s="528"/>
      <c r="F2" s="528"/>
      <c r="G2" s="528"/>
      <c r="H2" s="528"/>
      <c r="I2" s="528"/>
      <c r="J2" s="528"/>
      <c r="K2" s="996"/>
      <c r="L2" s="533" t="s">
        <v>1252</v>
      </c>
      <c r="M2" s="534"/>
      <c r="N2" s="535"/>
    </row>
    <row r="3" spans="1:14" s="1" customFormat="1" ht="24" customHeight="1" thickBot="1" x14ac:dyDescent="0.3">
      <c r="A3" s="525"/>
      <c r="B3" s="526"/>
      <c r="C3" s="1183"/>
      <c r="D3" s="529"/>
      <c r="E3" s="529"/>
      <c r="F3" s="529"/>
      <c r="G3" s="529"/>
      <c r="H3" s="529"/>
      <c r="I3" s="529"/>
      <c r="J3" s="529"/>
      <c r="K3" s="998"/>
      <c r="L3" s="999" t="s">
        <v>1253</v>
      </c>
      <c r="M3" s="1000"/>
      <c r="N3" s="1001"/>
    </row>
    <row r="4" spans="1:14" s="1" customFormat="1" ht="5.0999999999999996" customHeight="1" x14ac:dyDescent="0.25">
      <c r="A4" s="505"/>
      <c r="B4" s="506"/>
      <c r="C4" s="506"/>
      <c r="D4" s="506"/>
      <c r="E4" s="506"/>
      <c r="F4" s="506"/>
      <c r="G4" s="506"/>
      <c r="H4" s="506"/>
      <c r="I4" s="506"/>
      <c r="J4" s="506"/>
      <c r="K4" s="506"/>
      <c r="L4" s="506"/>
      <c r="M4" s="506"/>
      <c r="N4" s="547"/>
    </row>
    <row r="5" spans="1:14" ht="15" customHeight="1" x14ac:dyDescent="0.25">
      <c r="A5" s="638" t="s">
        <v>309</v>
      </c>
      <c r="B5" s="639"/>
      <c r="C5" s="640"/>
      <c r="D5" s="640"/>
      <c r="E5" s="640"/>
      <c r="F5" s="640"/>
      <c r="G5" s="640"/>
      <c r="H5" s="640"/>
      <c r="I5" s="640"/>
      <c r="J5" s="654" t="s">
        <v>1</v>
      </c>
      <c r="K5" s="662"/>
      <c r="L5" s="701"/>
      <c r="M5" s="701"/>
      <c r="N5" s="117"/>
    </row>
    <row r="6" spans="1:14" ht="6.75" customHeight="1" x14ac:dyDescent="0.25">
      <c r="A6" s="359"/>
      <c r="B6" s="360"/>
      <c r="C6" s="108"/>
      <c r="D6" s="108"/>
      <c r="E6" s="108"/>
      <c r="F6" s="108"/>
      <c r="G6" s="108"/>
      <c r="H6" s="108"/>
      <c r="I6" s="108"/>
      <c r="J6" s="108"/>
      <c r="K6" s="358"/>
      <c r="L6" s="358"/>
      <c r="M6" s="364"/>
      <c r="N6" s="365"/>
    </row>
    <row r="7" spans="1:14" ht="17.25" customHeight="1" x14ac:dyDescent="0.25">
      <c r="A7" s="696" t="s">
        <v>1206</v>
      </c>
      <c r="B7" s="697"/>
      <c r="C7" s="631"/>
      <c r="D7" s="631"/>
      <c r="E7" s="631"/>
      <c r="F7" s="631"/>
      <c r="G7" s="631"/>
      <c r="H7" s="108"/>
      <c r="I7" s="108"/>
      <c r="J7" s="108"/>
      <c r="K7" s="358"/>
      <c r="L7" s="358"/>
      <c r="M7" s="364"/>
      <c r="N7" s="365"/>
    </row>
    <row r="8" spans="1:14" s="1" customFormat="1" ht="12" customHeight="1" x14ac:dyDescent="0.25">
      <c r="A8" s="696"/>
      <c r="B8" s="697"/>
      <c r="C8" s="354"/>
      <c r="D8" s="354"/>
      <c r="E8" s="354"/>
      <c r="F8" s="354"/>
      <c r="G8" s="354"/>
      <c r="H8" s="354"/>
      <c r="I8" s="354"/>
      <c r="J8" s="354"/>
      <c r="K8" s="354"/>
      <c r="L8" s="354"/>
      <c r="M8" s="354"/>
      <c r="N8" s="10"/>
    </row>
    <row r="9" spans="1:14" ht="23.1" customHeight="1" x14ac:dyDescent="0.25">
      <c r="A9" s="970" t="s">
        <v>833</v>
      </c>
      <c r="B9" s="1185"/>
      <c r="C9" s="1185"/>
      <c r="D9" s="1185"/>
      <c r="E9" s="1185"/>
      <c r="F9" s="1185"/>
      <c r="G9" s="1185"/>
      <c r="H9" s="1185"/>
      <c r="I9" s="1185"/>
      <c r="J9" s="1185"/>
      <c r="K9" s="1185"/>
      <c r="L9" s="1185"/>
      <c r="M9" s="1185"/>
      <c r="N9" s="1186"/>
    </row>
    <row r="10" spans="1:14" ht="3.95" customHeight="1" x14ac:dyDescent="0.25">
      <c r="A10" s="514"/>
      <c r="B10" s="507"/>
      <c r="C10" s="507"/>
      <c r="D10" s="507"/>
      <c r="E10" s="507"/>
      <c r="F10" s="507"/>
      <c r="G10" s="507"/>
      <c r="H10" s="507"/>
      <c r="I10" s="507"/>
      <c r="J10" s="507"/>
      <c r="K10" s="507"/>
      <c r="L10" s="507"/>
      <c r="M10" s="507"/>
      <c r="N10" s="508"/>
    </row>
    <row r="11" spans="1:14" ht="18.75" customHeight="1" x14ac:dyDescent="0.25">
      <c r="A11" s="180" t="s">
        <v>500</v>
      </c>
      <c r="B11" s="1217" t="s">
        <v>1239</v>
      </c>
      <c r="C11" s="1217"/>
      <c r="D11" s="1217"/>
      <c r="E11" s="1217"/>
      <c r="F11" s="1217"/>
      <c r="G11" s="1240"/>
      <c r="H11" s="594"/>
      <c r="I11" s="594"/>
      <c r="J11" s="594"/>
      <c r="K11" s="181"/>
      <c r="L11" s="157"/>
      <c r="M11" s="157"/>
      <c r="N11" s="158"/>
    </row>
    <row r="12" spans="1:14" ht="18.75" customHeight="1" x14ac:dyDescent="0.25">
      <c r="A12" s="180"/>
      <c r="B12" s="1217" t="s">
        <v>1240</v>
      </c>
      <c r="C12" s="1217"/>
      <c r="D12" s="1217"/>
      <c r="E12" s="1217"/>
      <c r="F12" s="1217"/>
      <c r="G12" s="1240"/>
      <c r="H12" s="594"/>
      <c r="I12" s="594"/>
      <c r="J12" s="594"/>
      <c r="K12" s="157"/>
      <c r="L12" s="157"/>
      <c r="M12" s="157"/>
      <c r="N12" s="158"/>
    </row>
    <row r="13" spans="1:14" ht="8.25" customHeight="1" x14ac:dyDescent="0.25">
      <c r="A13" s="180"/>
      <c r="B13" s="157"/>
      <c r="C13" s="403"/>
      <c r="D13" s="403"/>
      <c r="E13" s="403"/>
      <c r="F13" s="403"/>
      <c r="G13" s="403"/>
      <c r="H13" s="298"/>
      <c r="I13" s="298"/>
      <c r="J13" s="298"/>
      <c r="K13" s="157"/>
      <c r="L13" s="157"/>
      <c r="M13" s="157"/>
      <c r="N13" s="158"/>
    </row>
    <row r="14" spans="1:14" ht="14.25" customHeight="1" x14ac:dyDescent="0.25">
      <c r="A14" s="1169" t="s">
        <v>1163</v>
      </c>
      <c r="B14" s="1170"/>
      <c r="C14" s="1170"/>
      <c r="D14" s="1170"/>
      <c r="E14" s="1170"/>
      <c r="F14" s="1170"/>
      <c r="G14" s="1170"/>
      <c r="H14" s="1170"/>
      <c r="I14" s="1170"/>
      <c r="J14" s="1170"/>
      <c r="K14" s="1170"/>
      <c r="L14" s="1170"/>
      <c r="M14" s="1170"/>
      <c r="N14" s="1171"/>
    </row>
    <row r="15" spans="1:14" ht="5.25" customHeight="1" x14ac:dyDescent="0.25">
      <c r="A15" s="346"/>
      <c r="B15" s="345"/>
      <c r="C15" s="345"/>
      <c r="D15" s="345"/>
      <c r="E15" s="345"/>
      <c r="F15" s="345"/>
      <c r="G15" s="345"/>
      <c r="H15" s="345"/>
      <c r="I15" s="345"/>
      <c r="J15" s="345"/>
      <c r="K15" s="345"/>
      <c r="L15" s="345"/>
      <c r="M15" s="345"/>
      <c r="N15" s="347"/>
    </row>
    <row r="16" spans="1:14" ht="16.5" customHeight="1" x14ac:dyDescent="0.25">
      <c r="A16" s="520" t="s">
        <v>1205</v>
      </c>
      <c r="B16" s="521"/>
      <c r="C16" s="521"/>
      <c r="D16" s="521"/>
      <c r="E16" s="521"/>
      <c r="F16" s="345"/>
      <c r="G16" s="345"/>
      <c r="H16" s="509"/>
      <c r="I16" s="509"/>
      <c r="J16" s="345"/>
      <c r="K16" s="345"/>
      <c r="L16" s="345"/>
      <c r="M16" s="345"/>
      <c r="N16" s="347"/>
    </row>
    <row r="17" spans="1:14" ht="11.25" customHeight="1" x14ac:dyDescent="0.25">
      <c r="A17" s="520"/>
      <c r="B17" s="521"/>
      <c r="C17" s="521"/>
      <c r="D17" s="521"/>
      <c r="E17" s="521"/>
      <c r="F17" s="345"/>
      <c r="G17" s="345"/>
      <c r="H17" s="345"/>
      <c r="I17" s="345"/>
      <c r="J17" s="345"/>
      <c r="K17" s="345"/>
      <c r="L17" s="345"/>
      <c r="M17" s="345"/>
      <c r="N17" s="347"/>
    </row>
    <row r="18" spans="1:14" ht="6" customHeight="1" x14ac:dyDescent="0.25">
      <c r="A18" s="356"/>
      <c r="B18" s="357"/>
      <c r="C18" s="357"/>
      <c r="D18" s="357"/>
      <c r="E18" s="357"/>
      <c r="F18" s="345"/>
      <c r="G18" s="345"/>
      <c r="H18" s="345"/>
      <c r="I18" s="345"/>
      <c r="J18" s="345"/>
      <c r="K18" s="345"/>
      <c r="L18" s="345"/>
      <c r="M18" s="345"/>
      <c r="N18" s="347"/>
    </row>
    <row r="19" spans="1:14" ht="15.75" customHeight="1" x14ac:dyDescent="0.25">
      <c r="A19" s="1216" t="s">
        <v>526</v>
      </c>
      <c r="B19" s="1217"/>
      <c r="C19" s="1217"/>
      <c r="D19" s="509"/>
      <c r="E19" s="509"/>
      <c r="F19" s="509"/>
      <c r="G19" s="509"/>
      <c r="H19" s="509"/>
      <c r="I19" s="509"/>
      <c r="J19" s="509"/>
      <c r="K19" s="509"/>
      <c r="L19" s="509"/>
      <c r="M19" s="509"/>
      <c r="N19" s="347"/>
    </row>
    <row r="20" spans="1:14" ht="8.25" customHeight="1" x14ac:dyDescent="0.25">
      <c r="A20" s="505"/>
      <c r="B20" s="506"/>
      <c r="C20" s="506"/>
      <c r="D20" s="506"/>
      <c r="E20" s="506"/>
      <c r="F20" s="506"/>
      <c r="G20" s="506"/>
      <c r="H20" s="506"/>
      <c r="I20" s="506"/>
      <c r="J20" s="506"/>
      <c r="K20" s="506"/>
      <c r="L20" s="506"/>
      <c r="M20" s="506"/>
      <c r="N20" s="547"/>
    </row>
    <row r="21" spans="1:14" ht="14.25" customHeight="1" x14ac:dyDescent="0.25">
      <c r="A21" s="1216" t="s">
        <v>527</v>
      </c>
      <c r="B21" s="1217"/>
      <c r="C21" s="1217"/>
      <c r="D21" s="1217"/>
      <c r="E21" s="1217"/>
      <c r="F21" s="345"/>
      <c r="G21" s="345"/>
      <c r="H21" s="509"/>
      <c r="I21" s="509"/>
      <c r="J21" s="345"/>
      <c r="K21" s="345"/>
      <c r="L21" s="345"/>
      <c r="M21" s="345"/>
      <c r="N21" s="347"/>
    </row>
    <row r="22" spans="1:14" ht="7.5" customHeight="1" x14ac:dyDescent="0.25">
      <c r="A22" s="402"/>
      <c r="B22" s="400"/>
      <c r="C22" s="400"/>
      <c r="D22" s="400"/>
      <c r="E22" s="400"/>
      <c r="F22" s="345"/>
      <c r="G22" s="345"/>
      <c r="H22" s="345"/>
      <c r="I22" s="345"/>
      <c r="J22" s="345"/>
      <c r="K22" s="345"/>
      <c r="L22" s="345"/>
      <c r="M22" s="345"/>
      <c r="N22" s="347"/>
    </row>
    <row r="23" spans="1:14" ht="14.25" customHeight="1" x14ac:dyDescent="0.25">
      <c r="A23" s="541" t="s">
        <v>528</v>
      </c>
      <c r="B23" s="548"/>
      <c r="C23" s="548"/>
      <c r="D23" s="548"/>
      <c r="E23" s="548"/>
      <c r="F23" s="548"/>
      <c r="G23" s="345"/>
      <c r="H23" s="509"/>
      <c r="I23" s="509"/>
      <c r="J23" s="345"/>
      <c r="K23" s="345"/>
      <c r="L23" s="345"/>
      <c r="M23" s="345"/>
      <c r="N23" s="347"/>
    </row>
    <row r="24" spans="1:14" ht="7.5" customHeight="1" x14ac:dyDescent="0.25">
      <c r="A24" s="402"/>
      <c r="B24" s="400"/>
      <c r="C24" s="400"/>
      <c r="D24" s="400"/>
      <c r="E24" s="400"/>
      <c r="F24" s="345"/>
      <c r="G24" s="345"/>
      <c r="H24" s="345"/>
      <c r="I24" s="345"/>
      <c r="J24" s="345"/>
      <c r="K24" s="345"/>
      <c r="L24" s="345"/>
      <c r="M24" s="345"/>
      <c r="N24" s="347"/>
    </row>
    <row r="25" spans="1:14" ht="14.25" customHeight="1" x14ac:dyDescent="0.25">
      <c r="A25" s="1216" t="s">
        <v>529</v>
      </c>
      <c r="B25" s="1217"/>
      <c r="C25" s="1240"/>
      <c r="D25" s="1243"/>
      <c r="E25" s="1243"/>
      <c r="F25" s="1243"/>
      <c r="G25" s="1243"/>
      <c r="H25" s="1243"/>
      <c r="I25" s="1243"/>
      <c r="J25" s="1243"/>
      <c r="K25" s="1243"/>
      <c r="L25" s="1243"/>
      <c r="M25" s="1243"/>
      <c r="N25" s="347"/>
    </row>
    <row r="26" spans="1:14" ht="8.25" customHeight="1" x14ac:dyDescent="0.25">
      <c r="A26" s="402"/>
      <c r="B26" s="400"/>
      <c r="C26" s="400"/>
      <c r="D26" s="400"/>
      <c r="E26" s="400"/>
      <c r="F26" s="345"/>
      <c r="G26" s="345"/>
      <c r="H26" s="345"/>
      <c r="I26" s="345"/>
      <c r="J26" s="345"/>
      <c r="K26" s="345"/>
      <c r="L26" s="345"/>
      <c r="M26" s="345"/>
      <c r="N26" s="347"/>
    </row>
    <row r="27" spans="1:14" ht="14.25" customHeight="1" x14ac:dyDescent="0.25">
      <c r="A27" s="541" t="s">
        <v>530</v>
      </c>
      <c r="B27" s="548"/>
      <c r="C27" s="548"/>
      <c r="D27" s="548"/>
      <c r="E27" s="548"/>
      <c r="F27" s="548"/>
      <c r="G27" s="548"/>
      <c r="H27" s="509"/>
      <c r="I27" s="509"/>
      <c r="J27" s="345"/>
      <c r="K27" s="345"/>
      <c r="L27" s="345"/>
      <c r="M27" s="345"/>
      <c r="N27" s="347"/>
    </row>
    <row r="28" spans="1:14" ht="9" customHeight="1" x14ac:dyDescent="0.25">
      <c r="A28" s="541"/>
      <c r="B28" s="548"/>
      <c r="C28" s="548"/>
      <c r="D28" s="548"/>
      <c r="E28" s="548"/>
      <c r="F28" s="548"/>
      <c r="G28" s="548"/>
      <c r="H28" s="345"/>
      <c r="I28" s="345"/>
      <c r="J28" s="345"/>
      <c r="K28" s="345"/>
      <c r="L28" s="345"/>
      <c r="M28" s="345"/>
      <c r="N28" s="347"/>
    </row>
    <row r="29" spans="1:14" ht="6" customHeight="1" x14ac:dyDescent="0.25">
      <c r="A29" s="331"/>
      <c r="B29" s="332"/>
      <c r="C29" s="332"/>
      <c r="D29" s="332"/>
      <c r="E29" s="332"/>
      <c r="F29" s="332"/>
      <c r="G29" s="332"/>
      <c r="H29" s="345"/>
      <c r="I29" s="345"/>
      <c r="J29" s="345"/>
      <c r="K29" s="345"/>
      <c r="L29" s="345"/>
      <c r="M29" s="345"/>
      <c r="N29" s="347"/>
    </row>
    <row r="30" spans="1:14" ht="19.5" customHeight="1" x14ac:dyDescent="0.25">
      <c r="A30" s="353" t="s">
        <v>531</v>
      </c>
      <c r="B30" s="509"/>
      <c r="C30" s="509"/>
      <c r="D30" s="509"/>
      <c r="E30" s="509"/>
      <c r="F30" s="509"/>
      <c r="G30" s="509"/>
      <c r="H30" s="509"/>
      <c r="I30" s="509"/>
      <c r="J30" s="509"/>
      <c r="K30" s="509"/>
      <c r="L30" s="509"/>
      <c r="M30" s="509"/>
      <c r="N30" s="347"/>
    </row>
    <row r="31" spans="1:14" ht="6" customHeight="1" x14ac:dyDescent="0.25">
      <c r="A31" s="353"/>
      <c r="B31" s="345"/>
      <c r="C31" s="345"/>
      <c r="D31" s="345"/>
      <c r="E31" s="345"/>
      <c r="F31" s="345"/>
      <c r="G31" s="345"/>
      <c r="H31" s="345"/>
      <c r="I31" s="345"/>
      <c r="J31" s="345"/>
      <c r="K31" s="345"/>
      <c r="L31" s="345"/>
      <c r="M31" s="345"/>
      <c r="N31" s="347"/>
    </row>
    <row r="32" spans="1:14" ht="15" customHeight="1" x14ac:dyDescent="0.25">
      <c r="A32" s="1169" t="s">
        <v>1164</v>
      </c>
      <c r="B32" s="1170"/>
      <c r="C32" s="1170"/>
      <c r="D32" s="1170"/>
      <c r="E32" s="1170"/>
      <c r="F32" s="1170"/>
      <c r="G32" s="1170"/>
      <c r="H32" s="1170"/>
      <c r="I32" s="1170"/>
      <c r="J32" s="1170"/>
      <c r="K32" s="1170"/>
      <c r="L32" s="1170"/>
      <c r="M32" s="1170"/>
      <c r="N32" s="1171"/>
    </row>
    <row r="33" spans="1:14" ht="6.75" customHeight="1" x14ac:dyDescent="0.25">
      <c r="A33" s="331"/>
      <c r="B33" s="332"/>
      <c r="C33" s="332"/>
      <c r="D33" s="332"/>
      <c r="E33" s="332"/>
      <c r="F33" s="332"/>
      <c r="G33" s="332"/>
      <c r="H33" s="345"/>
      <c r="I33" s="345"/>
      <c r="J33" s="345"/>
      <c r="K33" s="345"/>
      <c r="L33" s="345"/>
      <c r="M33" s="345"/>
      <c r="N33" s="347"/>
    </row>
    <row r="34" spans="1:14" ht="18.75" customHeight="1" x14ac:dyDescent="0.25">
      <c r="A34" s="1180" t="s">
        <v>501</v>
      </c>
      <c r="B34" s="1181"/>
      <c r="C34" s="1181"/>
      <c r="D34" s="1181"/>
      <c r="E34" s="1181"/>
      <c r="F34" s="1181"/>
      <c r="G34" s="418"/>
      <c r="H34" s="1179"/>
      <c r="I34" s="1179"/>
      <c r="J34" s="424"/>
      <c r="K34" s="1174" t="s">
        <v>502</v>
      </c>
      <c r="L34" s="1174"/>
      <c r="M34" s="1179"/>
      <c r="N34" s="1190"/>
    </row>
    <row r="35" spans="1:14" ht="5.0999999999999996" customHeight="1" x14ac:dyDescent="0.25">
      <c r="A35" s="1176"/>
      <c r="B35" s="1177"/>
      <c r="C35" s="1177"/>
      <c r="D35" s="1177"/>
      <c r="E35" s="1177"/>
      <c r="F35" s="1177"/>
      <c r="G35" s="1177"/>
      <c r="H35" s="1177"/>
      <c r="I35" s="1177"/>
      <c r="J35" s="1177"/>
      <c r="K35" s="1177"/>
      <c r="L35" s="1177"/>
      <c r="M35" s="1177"/>
      <c r="N35" s="1178"/>
    </row>
    <row r="36" spans="1:14" ht="25.5" customHeight="1" x14ac:dyDescent="0.25">
      <c r="A36" s="1180" t="s">
        <v>503</v>
      </c>
      <c r="B36" s="1181"/>
      <c r="C36" s="1181"/>
      <c r="D36" s="1181"/>
      <c r="E36" s="1181"/>
      <c r="F36" s="1179"/>
      <c r="G36" s="1179"/>
      <c r="H36" s="1179"/>
      <c r="I36" s="1179"/>
      <c r="J36" s="1179"/>
      <c r="K36" s="1179"/>
      <c r="L36" s="1179"/>
      <c r="M36" s="1179"/>
      <c r="N36" s="1190"/>
    </row>
    <row r="37" spans="1:14" ht="5.0999999999999996" customHeight="1" x14ac:dyDescent="0.25">
      <c r="A37" s="1176"/>
      <c r="B37" s="1177"/>
      <c r="C37" s="1177"/>
      <c r="D37" s="1177"/>
      <c r="E37" s="1177"/>
      <c r="F37" s="1177"/>
      <c r="G37" s="1177"/>
      <c r="H37" s="1177"/>
      <c r="I37" s="1177"/>
      <c r="J37" s="1177"/>
      <c r="K37" s="1177"/>
      <c r="L37" s="1177"/>
      <c r="M37" s="1177"/>
      <c r="N37" s="1178"/>
    </row>
    <row r="38" spans="1:14" ht="24" customHeight="1" x14ac:dyDescent="0.25">
      <c r="A38" s="1180" t="s">
        <v>504</v>
      </c>
      <c r="B38" s="1181"/>
      <c r="C38" s="1181"/>
      <c r="D38" s="1181"/>
      <c r="E38" s="1181"/>
      <c r="F38" s="1179"/>
      <c r="G38" s="1179"/>
      <c r="H38" s="1179"/>
      <c r="I38" s="1179"/>
      <c r="J38" s="1179"/>
      <c r="K38" s="1179"/>
      <c r="L38" s="1179"/>
      <c r="M38" s="1179"/>
      <c r="N38" s="1190"/>
    </row>
    <row r="39" spans="1:14" ht="5.0999999999999996" customHeight="1" x14ac:dyDescent="0.25">
      <c r="A39" s="1176"/>
      <c r="B39" s="1177"/>
      <c r="C39" s="1177"/>
      <c r="D39" s="1177"/>
      <c r="E39" s="1177"/>
      <c r="F39" s="1177"/>
      <c r="G39" s="1177"/>
      <c r="H39" s="1177"/>
      <c r="I39" s="1177"/>
      <c r="J39" s="1177"/>
      <c r="K39" s="1177"/>
      <c r="L39" s="1177"/>
      <c r="M39" s="1177"/>
      <c r="N39" s="1178"/>
    </row>
    <row r="40" spans="1:14" ht="25.5" customHeight="1" x14ac:dyDescent="0.25">
      <c r="A40" s="1180" t="s">
        <v>505</v>
      </c>
      <c r="B40" s="1181"/>
      <c r="C40" s="1181"/>
      <c r="D40" s="1181"/>
      <c r="E40" s="1181"/>
      <c r="F40" s="1179"/>
      <c r="G40" s="1179"/>
      <c r="H40" s="1179"/>
      <c r="I40" s="1179"/>
      <c r="J40" s="1179"/>
      <c r="K40" s="1179"/>
      <c r="L40" s="1179"/>
      <c r="M40" s="1179"/>
      <c r="N40" s="1190"/>
    </row>
    <row r="41" spans="1:14" ht="5.0999999999999996" customHeight="1" x14ac:dyDescent="0.25">
      <c r="A41" s="1176"/>
      <c r="B41" s="1177"/>
      <c r="C41" s="1177"/>
      <c r="D41" s="1177"/>
      <c r="E41" s="1177"/>
      <c r="F41" s="1177"/>
      <c r="G41" s="1177"/>
      <c r="H41" s="1177"/>
      <c r="I41" s="1177"/>
      <c r="J41" s="1177"/>
      <c r="K41" s="1177"/>
      <c r="L41" s="1177"/>
      <c r="M41" s="1177"/>
      <c r="N41" s="1178"/>
    </row>
    <row r="42" spans="1:14" ht="21.75" customHeight="1" x14ac:dyDescent="0.25">
      <c r="A42" s="1180" t="s">
        <v>506</v>
      </c>
      <c r="B42" s="1181"/>
      <c r="C42" s="1181"/>
      <c r="D42" s="1181"/>
      <c r="E42" s="1181"/>
      <c r="F42" s="1179"/>
      <c r="G42" s="1179"/>
      <c r="H42" s="1179"/>
      <c r="I42" s="1179"/>
      <c r="J42" s="1179"/>
      <c r="K42" s="1179"/>
      <c r="L42" s="1179"/>
      <c r="M42" s="1179"/>
      <c r="N42" s="1190"/>
    </row>
    <row r="43" spans="1:14" ht="5.0999999999999996" customHeight="1" x14ac:dyDescent="0.25">
      <c r="A43" s="1176"/>
      <c r="B43" s="1177"/>
      <c r="C43" s="1177"/>
      <c r="D43" s="1177"/>
      <c r="E43" s="1177"/>
      <c r="F43" s="1177"/>
      <c r="G43" s="1177"/>
      <c r="H43" s="1177"/>
      <c r="I43" s="1177"/>
      <c r="J43" s="1177"/>
      <c r="K43" s="1177"/>
      <c r="L43" s="1177"/>
      <c r="M43" s="1177"/>
      <c r="N43" s="1178"/>
    </row>
    <row r="44" spans="1:14" ht="15" customHeight="1" x14ac:dyDescent="0.25">
      <c r="A44" s="1180" t="s">
        <v>507</v>
      </c>
      <c r="B44" s="1181"/>
      <c r="C44" s="1181"/>
      <c r="D44" s="1181"/>
      <c r="E44" s="1181"/>
      <c r="F44" s="1174" t="s">
        <v>508</v>
      </c>
      <c r="G44" s="1174"/>
      <c r="H44" s="274"/>
      <c r="I44" s="275"/>
      <c r="J44" s="1177" t="s">
        <v>509</v>
      </c>
      <c r="K44" s="1177"/>
      <c r="L44" s="276"/>
      <c r="M44" s="275"/>
      <c r="N44" s="277"/>
    </row>
    <row r="45" spans="1:14" ht="5.0999999999999996" customHeight="1" x14ac:dyDescent="0.25">
      <c r="A45" s="1176"/>
      <c r="B45" s="1177"/>
      <c r="C45" s="1177"/>
      <c r="D45" s="1177"/>
      <c r="E45" s="1177"/>
      <c r="F45" s="1177"/>
      <c r="G45" s="1177"/>
      <c r="H45" s="1177"/>
      <c r="I45" s="1177"/>
      <c r="J45" s="1177"/>
      <c r="K45" s="1177"/>
      <c r="L45" s="1177"/>
      <c r="M45" s="1177"/>
      <c r="N45" s="1178"/>
    </row>
    <row r="46" spans="1:14" ht="24" customHeight="1" x14ac:dyDescent="0.25">
      <c r="A46" s="1180" t="s">
        <v>510</v>
      </c>
      <c r="B46" s="1181"/>
      <c r="C46" s="1181"/>
      <c r="D46" s="1181"/>
      <c r="E46" s="1181"/>
      <c r="F46" s="1179"/>
      <c r="G46" s="1179"/>
      <c r="H46" s="1179"/>
      <c r="I46" s="1179"/>
      <c r="J46" s="1179"/>
      <c r="K46" s="1179"/>
      <c r="L46" s="1179"/>
      <c r="M46" s="1179"/>
      <c r="N46" s="1190"/>
    </row>
    <row r="47" spans="1:14" ht="5.0999999999999996" customHeight="1" x14ac:dyDescent="0.25">
      <c r="A47" s="1176"/>
      <c r="B47" s="1177"/>
      <c r="C47" s="1177"/>
      <c r="D47" s="1177"/>
      <c r="E47" s="1177"/>
      <c r="F47" s="1177"/>
      <c r="G47" s="1177"/>
      <c r="H47" s="1177"/>
      <c r="I47" s="1177"/>
      <c r="J47" s="1177"/>
      <c r="K47" s="1177"/>
      <c r="L47" s="1177"/>
      <c r="M47" s="1177"/>
      <c r="N47" s="1178"/>
    </row>
    <row r="48" spans="1:14" ht="21" customHeight="1" x14ac:dyDescent="0.25">
      <c r="A48" s="1180" t="s">
        <v>511</v>
      </c>
      <c r="B48" s="1181"/>
      <c r="C48" s="1181"/>
      <c r="D48" s="1181"/>
      <c r="E48" s="1181"/>
      <c r="F48" s="424" t="s">
        <v>1072</v>
      </c>
      <c r="G48" s="1179"/>
      <c r="H48" s="1179"/>
      <c r="I48" s="283"/>
      <c r="J48" s="283"/>
      <c r="K48" s="424" t="s">
        <v>1165</v>
      </c>
      <c r="L48" s="1179"/>
      <c r="M48" s="1179"/>
      <c r="N48" s="488"/>
    </row>
    <row r="49" spans="1:14" ht="5.0999999999999996" customHeight="1" x14ac:dyDescent="0.25">
      <c r="A49" s="1176"/>
      <c r="B49" s="1177"/>
      <c r="C49" s="1177"/>
      <c r="D49" s="1177"/>
      <c r="E49" s="1177"/>
      <c r="F49" s="1177"/>
      <c r="G49" s="1177"/>
      <c r="H49" s="1177"/>
      <c r="I49" s="1177"/>
      <c r="J49" s="1177"/>
      <c r="K49" s="1177"/>
      <c r="L49" s="1177"/>
      <c r="M49" s="1177"/>
      <c r="N49" s="1178"/>
    </row>
    <row r="50" spans="1:14" ht="21" customHeight="1" x14ac:dyDescent="0.25">
      <c r="A50" s="1180" t="s">
        <v>512</v>
      </c>
      <c r="B50" s="1181"/>
      <c r="C50" s="1181"/>
      <c r="D50" s="1181"/>
      <c r="E50" s="1181"/>
      <c r="F50" s="424" t="s">
        <v>1072</v>
      </c>
      <c r="G50" s="1179"/>
      <c r="H50" s="1179"/>
      <c r="I50" s="283"/>
      <c r="J50" s="283"/>
      <c r="K50" s="424" t="s">
        <v>1165</v>
      </c>
      <c r="L50" s="1179"/>
      <c r="M50" s="1179"/>
      <c r="N50" s="488"/>
    </row>
    <row r="51" spans="1:14" ht="5.0999999999999996" customHeight="1" x14ac:dyDescent="0.25">
      <c r="A51" s="1176"/>
      <c r="B51" s="1177"/>
      <c r="C51" s="1177"/>
      <c r="D51" s="1177"/>
      <c r="E51" s="1177"/>
      <c r="F51" s="1177"/>
      <c r="G51" s="1177"/>
      <c r="H51" s="1177"/>
      <c r="I51" s="1177"/>
      <c r="J51" s="1177"/>
      <c r="K51" s="1177"/>
      <c r="L51" s="1177"/>
      <c r="M51" s="1177"/>
      <c r="N51" s="1178"/>
    </row>
    <row r="52" spans="1:14" ht="26.1" customHeight="1" x14ac:dyDescent="0.25">
      <c r="A52" s="1180" t="s">
        <v>1166</v>
      </c>
      <c r="B52" s="1181"/>
      <c r="C52" s="1181"/>
      <c r="D52" s="1181"/>
      <c r="E52" s="1181"/>
      <c r="F52" s="1179"/>
      <c r="G52" s="1179"/>
      <c r="H52" s="1179"/>
      <c r="I52" s="1179"/>
      <c r="J52" s="1179"/>
      <c r="K52" s="1179"/>
      <c r="L52" s="1179"/>
      <c r="M52" s="1179"/>
      <c r="N52" s="1190"/>
    </row>
    <row r="53" spans="1:14" ht="15.75" customHeight="1" x14ac:dyDescent="0.25">
      <c r="A53" s="420"/>
      <c r="B53" s="421"/>
      <c r="C53" s="421"/>
      <c r="D53" s="421"/>
      <c r="E53" s="421"/>
      <c r="F53" s="424"/>
      <c r="G53" s="424"/>
      <c r="H53" s="424"/>
      <c r="I53" s="424"/>
      <c r="J53" s="424"/>
      <c r="K53" s="424"/>
      <c r="L53" s="424"/>
      <c r="M53" s="424"/>
      <c r="N53" s="284"/>
    </row>
    <row r="54" spans="1:14" ht="15.75" customHeight="1" x14ac:dyDescent="0.25">
      <c r="A54" s="1206" t="s">
        <v>848</v>
      </c>
      <c r="B54" s="1207"/>
      <c r="C54" s="1207"/>
      <c r="D54" s="1207"/>
      <c r="E54" s="1207"/>
      <c r="F54" s="424"/>
      <c r="G54" s="1179"/>
      <c r="H54" s="1179"/>
      <c r="I54" s="1564" t="s">
        <v>1167</v>
      </c>
      <c r="J54" s="1203"/>
      <c r="K54" s="1561"/>
      <c r="L54" s="1179"/>
      <c r="M54" s="1179"/>
      <c r="N54" s="284"/>
    </row>
    <row r="55" spans="1:14" ht="15.75" customHeight="1" x14ac:dyDescent="0.25">
      <c r="A55" s="1206"/>
      <c r="B55" s="1207"/>
      <c r="C55" s="1207"/>
      <c r="D55" s="1207"/>
      <c r="E55" s="1207"/>
      <c r="F55" s="424"/>
      <c r="G55" s="424"/>
      <c r="H55" s="424"/>
      <c r="I55" s="424"/>
      <c r="J55" s="424"/>
      <c r="K55" s="424"/>
      <c r="L55" s="424"/>
      <c r="M55" s="424"/>
      <c r="N55" s="284"/>
    </row>
    <row r="56" spans="1:14" ht="15.75" customHeight="1" x14ac:dyDescent="0.25">
      <c r="A56" s="420"/>
      <c r="B56" s="421"/>
      <c r="C56" s="421"/>
      <c r="D56" s="421"/>
      <c r="E56" s="421"/>
      <c r="F56" s="424"/>
      <c r="G56" s="424"/>
      <c r="H56" s="424"/>
      <c r="I56" s="424"/>
      <c r="J56" s="424"/>
      <c r="K56" s="424"/>
      <c r="L56" s="424"/>
      <c r="M56" s="424"/>
      <c r="N56" s="284"/>
    </row>
    <row r="57" spans="1:14" ht="15.75" customHeight="1" x14ac:dyDescent="0.25">
      <c r="A57" s="1206" t="s">
        <v>849</v>
      </c>
      <c r="B57" s="1207"/>
      <c r="C57" s="1207"/>
      <c r="D57" s="1207"/>
      <c r="E57" s="1207"/>
      <c r="F57" s="424"/>
      <c r="G57" s="1179"/>
      <c r="H57" s="1179"/>
      <c r="I57" s="1564" t="s">
        <v>1167</v>
      </c>
      <c r="J57" s="1203"/>
      <c r="K57" s="1561"/>
      <c r="L57" s="1179"/>
      <c r="M57" s="1179"/>
      <c r="N57" s="284"/>
    </row>
    <row r="58" spans="1:14" ht="15.75" customHeight="1" x14ac:dyDescent="0.25">
      <c r="A58" s="1206"/>
      <c r="B58" s="1207"/>
      <c r="C58" s="1207"/>
      <c r="D58" s="1207"/>
      <c r="E58" s="1207"/>
      <c r="F58" s="424"/>
      <c r="G58" s="424"/>
      <c r="H58" s="424"/>
      <c r="I58" s="424"/>
      <c r="J58" s="424"/>
      <c r="K58" s="424"/>
      <c r="L58" s="424"/>
      <c r="M58" s="424"/>
      <c r="N58" s="284"/>
    </row>
    <row r="59" spans="1:14" ht="9.75" customHeight="1" x14ac:dyDescent="0.25">
      <c r="A59" s="1206"/>
      <c r="B59" s="1207"/>
      <c r="C59" s="1207"/>
      <c r="D59" s="1207"/>
      <c r="E59" s="1207"/>
      <c r="F59" s="424"/>
      <c r="G59" s="424"/>
      <c r="H59" s="424"/>
      <c r="I59" s="424"/>
      <c r="J59" s="424"/>
      <c r="K59" s="424"/>
      <c r="L59" s="424"/>
      <c r="M59" s="424"/>
      <c r="N59" s="284"/>
    </row>
    <row r="60" spans="1:14" ht="15.75" customHeight="1" x14ac:dyDescent="0.25">
      <c r="A60" s="1180" t="s">
        <v>522</v>
      </c>
      <c r="B60" s="1181"/>
      <c r="C60" s="1181"/>
      <c r="D60" s="1181"/>
      <c r="E60" s="1181"/>
      <c r="F60" s="424"/>
      <c r="G60" s="1179"/>
      <c r="H60" s="1179"/>
      <c r="I60" s="1564" t="s">
        <v>523</v>
      </c>
      <c r="J60" s="1203"/>
      <c r="K60" s="1203"/>
      <c r="L60" s="1179"/>
      <c r="M60" s="1179"/>
      <c r="N60" s="284"/>
    </row>
    <row r="61" spans="1:14" ht="15.75" customHeight="1" x14ac:dyDescent="0.25">
      <c r="A61" s="696" t="s">
        <v>1194</v>
      </c>
      <c r="B61" s="697"/>
      <c r="C61" s="697"/>
      <c r="D61" s="697"/>
      <c r="E61" s="697"/>
      <c r="F61" s="697"/>
      <c r="G61" s="697"/>
      <c r="H61" s="697"/>
      <c r="I61" s="697"/>
      <c r="J61" s="697"/>
      <c r="K61" s="697"/>
      <c r="L61" s="697"/>
      <c r="M61" s="697"/>
      <c r="N61" s="1563"/>
    </row>
    <row r="62" spans="1:14" ht="15.75" customHeight="1" x14ac:dyDescent="0.25">
      <c r="A62" s="696"/>
      <c r="B62" s="697"/>
      <c r="C62" s="697"/>
      <c r="D62" s="697"/>
      <c r="E62" s="697"/>
      <c r="F62" s="697"/>
      <c r="G62" s="697"/>
      <c r="H62" s="697"/>
      <c r="I62" s="697"/>
      <c r="J62" s="697"/>
      <c r="K62" s="697"/>
      <c r="L62" s="697"/>
      <c r="M62" s="697"/>
      <c r="N62" s="1563"/>
    </row>
    <row r="63" spans="1:14" ht="13.5" customHeight="1" x14ac:dyDescent="0.25">
      <c r="A63" s="1213" t="s">
        <v>524</v>
      </c>
      <c r="B63" s="1214"/>
      <c r="C63" s="1214"/>
      <c r="D63" s="1214"/>
      <c r="E63" s="1214"/>
      <c r="F63" s="1214"/>
      <c r="G63" s="1214"/>
      <c r="H63" s="1214"/>
      <c r="I63" s="1214"/>
      <c r="J63" s="1214"/>
      <c r="K63" s="1214"/>
      <c r="L63" s="1214"/>
      <c r="M63" s="1214"/>
      <c r="N63" s="1215"/>
    </row>
    <row r="64" spans="1:14" ht="12.75" customHeight="1" x14ac:dyDescent="0.25">
      <c r="A64" s="1213" t="s">
        <v>525</v>
      </c>
      <c r="B64" s="1214"/>
      <c r="C64" s="1214"/>
      <c r="D64" s="1214"/>
      <c r="E64" s="1214"/>
      <c r="F64" s="1214"/>
      <c r="G64" s="1214"/>
      <c r="H64" s="1214"/>
      <c r="I64" s="1214"/>
      <c r="J64" s="1214"/>
      <c r="K64" s="1214"/>
      <c r="L64" s="1214"/>
      <c r="M64" s="1214"/>
      <c r="N64" s="1215"/>
    </row>
    <row r="65" spans="1:14" ht="6" customHeight="1" x14ac:dyDescent="0.25">
      <c r="A65" s="412"/>
      <c r="B65" s="413"/>
      <c r="C65" s="413"/>
      <c r="D65" s="413"/>
      <c r="E65" s="413"/>
      <c r="F65" s="413"/>
      <c r="G65" s="413"/>
      <c r="H65" s="413"/>
      <c r="I65" s="413"/>
      <c r="J65" s="413"/>
      <c r="K65" s="413"/>
      <c r="L65" s="413"/>
      <c r="M65" s="413"/>
      <c r="N65" s="414"/>
    </row>
    <row r="66" spans="1:14" ht="12.75" customHeight="1" x14ac:dyDescent="0.25">
      <c r="A66" s="1169" t="s">
        <v>1168</v>
      </c>
      <c r="B66" s="1170"/>
      <c r="C66" s="1170"/>
      <c r="D66" s="1170"/>
      <c r="E66" s="1170"/>
      <c r="F66" s="1170"/>
      <c r="G66" s="1170"/>
      <c r="H66" s="1170"/>
      <c r="I66" s="1170"/>
      <c r="J66" s="1170"/>
      <c r="K66" s="1170"/>
      <c r="L66" s="1170"/>
      <c r="M66" s="1170"/>
      <c r="N66" s="1171"/>
    </row>
    <row r="67" spans="1:14" ht="6.75" customHeight="1" x14ac:dyDescent="0.25">
      <c r="A67" s="412"/>
      <c r="B67" s="413"/>
      <c r="C67" s="413"/>
      <c r="D67" s="413"/>
      <c r="E67" s="413"/>
      <c r="F67" s="413"/>
      <c r="G67" s="413"/>
      <c r="H67" s="413"/>
      <c r="I67" s="413"/>
      <c r="J67" s="413"/>
      <c r="K67" s="413"/>
      <c r="L67" s="413"/>
      <c r="M67" s="413"/>
      <c r="N67" s="414"/>
    </row>
    <row r="68" spans="1:14" ht="15" customHeight="1" x14ac:dyDescent="0.25">
      <c r="A68" s="1180" t="s">
        <v>1076</v>
      </c>
      <c r="B68" s="1181"/>
      <c r="C68" s="1181"/>
      <c r="D68" s="1181"/>
      <c r="E68" s="1181"/>
      <c r="F68" s="421"/>
      <c r="G68" s="418"/>
      <c r="H68" s="1179"/>
      <c r="I68" s="1179"/>
      <c r="J68" s="424"/>
      <c r="K68" s="1177" t="s">
        <v>502</v>
      </c>
      <c r="L68" s="1192"/>
      <c r="M68" s="1179"/>
      <c r="N68" s="1190"/>
    </row>
    <row r="69" spans="1:14" ht="5.0999999999999996" customHeight="1" x14ac:dyDescent="0.25">
      <c r="A69" s="1176"/>
      <c r="B69" s="1177"/>
      <c r="C69" s="1177"/>
      <c r="D69" s="1177"/>
      <c r="E69" s="1177"/>
      <c r="F69" s="1177"/>
      <c r="G69" s="1177"/>
      <c r="H69" s="1177"/>
      <c r="I69" s="1177"/>
      <c r="J69" s="1177"/>
      <c r="K69" s="1177"/>
      <c r="L69" s="1177"/>
      <c r="M69" s="1177"/>
      <c r="N69" s="1178"/>
    </row>
    <row r="70" spans="1:14" ht="27" customHeight="1" x14ac:dyDescent="0.25">
      <c r="A70" s="1180" t="s">
        <v>503</v>
      </c>
      <c r="B70" s="1181"/>
      <c r="C70" s="1181"/>
      <c r="D70" s="1181"/>
      <c r="E70" s="1181"/>
      <c r="F70" s="1179"/>
      <c r="G70" s="1179"/>
      <c r="H70" s="1179"/>
      <c r="I70" s="1179"/>
      <c r="J70" s="1179"/>
      <c r="K70" s="1179"/>
      <c r="L70" s="1179"/>
      <c r="M70" s="1179"/>
      <c r="N70" s="1190"/>
    </row>
    <row r="71" spans="1:14" ht="5.0999999999999996" customHeight="1" x14ac:dyDescent="0.25">
      <c r="A71" s="1176"/>
      <c r="B71" s="1177"/>
      <c r="C71" s="1177"/>
      <c r="D71" s="1177"/>
      <c r="E71" s="1177"/>
      <c r="F71" s="1177"/>
      <c r="G71" s="1177"/>
      <c r="H71" s="1177"/>
      <c r="I71" s="1177"/>
      <c r="J71" s="1177"/>
      <c r="K71" s="1177"/>
      <c r="L71" s="1177"/>
      <c r="M71" s="1177"/>
      <c r="N71" s="1178"/>
    </row>
    <row r="72" spans="1:14" ht="15" customHeight="1" x14ac:dyDescent="0.25">
      <c r="A72" s="1180" t="s">
        <v>1077</v>
      </c>
      <c r="B72" s="1181"/>
      <c r="C72" s="1181"/>
      <c r="D72" s="1181"/>
      <c r="E72" s="1181"/>
      <c r="F72" s="1181"/>
      <c r="G72" s="1181"/>
      <c r="H72" s="1194"/>
      <c r="I72" s="1179"/>
      <c r="J72" s="1179"/>
      <c r="K72" s="1179"/>
      <c r="L72" s="1177"/>
      <c r="M72" s="1177"/>
      <c r="N72" s="1178"/>
    </row>
    <row r="73" spans="1:14" ht="5.0999999999999996" customHeight="1" x14ac:dyDescent="0.25">
      <c r="A73" s="1176"/>
      <c r="B73" s="1177"/>
      <c r="C73" s="1177"/>
      <c r="D73" s="1177"/>
      <c r="E73" s="1177"/>
      <c r="F73" s="1177"/>
      <c r="G73" s="1177"/>
      <c r="H73" s="1177"/>
      <c r="I73" s="1177"/>
      <c r="J73" s="1177"/>
      <c r="K73" s="1177"/>
      <c r="L73" s="1177"/>
      <c r="M73" s="1177"/>
      <c r="N73" s="1178"/>
    </row>
    <row r="74" spans="1:14" ht="19.5" customHeight="1" x14ac:dyDescent="0.25">
      <c r="A74" s="1180" t="s">
        <v>505</v>
      </c>
      <c r="B74" s="1181"/>
      <c r="C74" s="1181"/>
      <c r="D74" s="1181"/>
      <c r="E74" s="1181"/>
      <c r="F74" s="1179"/>
      <c r="G74" s="1179"/>
      <c r="H74" s="1179"/>
      <c r="I74" s="1191"/>
      <c r="J74" s="1177"/>
      <c r="K74" s="1177"/>
      <c r="L74" s="1177"/>
      <c r="M74" s="1177"/>
      <c r="N74" s="1178"/>
    </row>
    <row r="75" spans="1:14" ht="5.0999999999999996" customHeight="1" x14ac:dyDescent="0.25">
      <c r="A75" s="1176"/>
      <c r="B75" s="1177"/>
      <c r="C75" s="1177"/>
      <c r="D75" s="1177"/>
      <c r="E75" s="1177"/>
      <c r="F75" s="1177"/>
      <c r="G75" s="1177"/>
      <c r="H75" s="1177"/>
      <c r="I75" s="1177"/>
      <c r="J75" s="1177"/>
      <c r="K75" s="1177"/>
      <c r="L75" s="1177"/>
      <c r="M75" s="1177"/>
      <c r="N75" s="1178"/>
    </row>
    <row r="76" spans="1:14" ht="18.75" customHeight="1" x14ac:dyDescent="0.25">
      <c r="A76" s="1180" t="s">
        <v>513</v>
      </c>
      <c r="B76" s="1181"/>
      <c r="C76" s="1181"/>
      <c r="D76" s="1181"/>
      <c r="E76" s="1181"/>
      <c r="F76" s="1179"/>
      <c r="G76" s="1179"/>
      <c r="H76" s="1179"/>
      <c r="I76" s="273"/>
      <c r="J76" s="273"/>
      <c r="K76" s="273"/>
      <c r="L76" s="1177"/>
      <c r="M76" s="1177"/>
      <c r="N76" s="1178"/>
    </row>
    <row r="77" spans="1:14" ht="5.0999999999999996" customHeight="1" x14ac:dyDescent="0.25">
      <c r="A77" s="1176"/>
      <c r="B77" s="1177"/>
      <c r="C77" s="1177"/>
      <c r="D77" s="1177"/>
      <c r="E77" s="1177"/>
      <c r="F77" s="1177"/>
      <c r="G77" s="1177"/>
      <c r="H77" s="1177"/>
      <c r="I77" s="1177"/>
      <c r="J77" s="1177"/>
      <c r="K77" s="1177"/>
      <c r="L77" s="1177"/>
      <c r="M77" s="1177"/>
      <c r="N77" s="1178"/>
    </row>
    <row r="78" spans="1:14" ht="15" customHeight="1" x14ac:dyDescent="0.25">
      <c r="A78" s="1180" t="s">
        <v>514</v>
      </c>
      <c r="B78" s="1181"/>
      <c r="C78" s="1181"/>
      <c r="D78" s="1181"/>
      <c r="E78" s="1181"/>
      <c r="F78" s="1177" t="s">
        <v>515</v>
      </c>
      <c r="G78" s="1192"/>
      <c r="H78" s="422"/>
      <c r="I78" s="1191" t="s">
        <v>509</v>
      </c>
      <c r="J78" s="1192"/>
      <c r="K78" s="276"/>
      <c r="L78" s="1191"/>
      <c r="M78" s="1177"/>
      <c r="N78" s="1178"/>
    </row>
    <row r="79" spans="1:14" ht="5.0999999999999996" customHeight="1" x14ac:dyDescent="0.25">
      <c r="A79" s="1176"/>
      <c r="B79" s="1177"/>
      <c r="C79" s="1177"/>
      <c r="D79" s="1177"/>
      <c r="E79" s="1177"/>
      <c r="F79" s="1177"/>
      <c r="G79" s="1177"/>
      <c r="H79" s="1177"/>
      <c r="I79" s="1177"/>
      <c r="J79" s="1177"/>
      <c r="K79" s="1177"/>
      <c r="L79" s="1177"/>
      <c r="M79" s="1177"/>
      <c r="N79" s="1178"/>
    </row>
    <row r="80" spans="1:14" ht="21.75" customHeight="1" x14ac:dyDescent="0.25">
      <c r="A80" s="1180" t="s">
        <v>516</v>
      </c>
      <c r="B80" s="1181"/>
      <c r="C80" s="1181"/>
      <c r="D80" s="1181"/>
      <c r="E80" s="1181"/>
      <c r="F80" s="1179"/>
      <c r="G80" s="1179"/>
      <c r="H80" s="1179"/>
      <c r="I80" s="1179"/>
      <c r="J80" s="1179"/>
      <c r="K80" s="1179"/>
      <c r="L80" s="1179"/>
      <c r="M80" s="1179"/>
      <c r="N80" s="1190"/>
    </row>
    <row r="81" spans="1:14" ht="5.0999999999999996" customHeight="1" x14ac:dyDescent="0.25">
      <c r="A81" s="1176"/>
      <c r="B81" s="1177"/>
      <c r="C81" s="1177"/>
      <c r="D81" s="1177"/>
      <c r="E81" s="1177"/>
      <c r="F81" s="1177"/>
      <c r="G81" s="1177"/>
      <c r="H81" s="1177"/>
      <c r="I81" s="1177"/>
      <c r="J81" s="1177"/>
      <c r="K81" s="1177"/>
      <c r="L81" s="1177"/>
      <c r="M81" s="1177"/>
      <c r="N81" s="1178"/>
    </row>
    <row r="82" spans="1:14" ht="24" customHeight="1" x14ac:dyDescent="0.25">
      <c r="A82" s="1180" t="s">
        <v>517</v>
      </c>
      <c r="B82" s="1181"/>
      <c r="C82" s="1181"/>
      <c r="D82" s="1181"/>
      <c r="E82" s="1181"/>
      <c r="F82" s="424" t="s">
        <v>1072</v>
      </c>
      <c r="G82" s="1179"/>
      <c r="H82" s="1179"/>
      <c r="I82" s="283"/>
      <c r="J82" s="283"/>
      <c r="K82" s="424" t="s">
        <v>1165</v>
      </c>
      <c r="L82" s="1179"/>
      <c r="M82" s="1179"/>
      <c r="N82" s="488"/>
    </row>
    <row r="83" spans="1:14" ht="5.0999999999999996" customHeight="1" x14ac:dyDescent="0.25">
      <c r="A83" s="1176"/>
      <c r="B83" s="1177"/>
      <c r="C83" s="1177"/>
      <c r="D83" s="1177"/>
      <c r="E83" s="1177"/>
      <c r="F83" s="1177"/>
      <c r="G83" s="1177"/>
      <c r="H83" s="1177"/>
      <c r="I83" s="1177"/>
      <c r="J83" s="1177"/>
      <c r="K83" s="1177"/>
      <c r="L83" s="1177"/>
      <c r="M83" s="1177"/>
      <c r="N83" s="1178"/>
    </row>
    <row r="84" spans="1:14" ht="24.95" customHeight="1" x14ac:dyDescent="0.25">
      <c r="A84" s="1180" t="s">
        <v>512</v>
      </c>
      <c r="B84" s="1181"/>
      <c r="C84" s="1181"/>
      <c r="D84" s="1181"/>
      <c r="E84" s="1181"/>
      <c r="F84" s="424" t="s">
        <v>1072</v>
      </c>
      <c r="G84" s="1179"/>
      <c r="H84" s="1179"/>
      <c r="I84" s="283"/>
      <c r="J84" s="283"/>
      <c r="K84" s="424" t="s">
        <v>1165</v>
      </c>
      <c r="L84" s="1179"/>
      <c r="M84" s="1179"/>
      <c r="N84" s="488"/>
    </row>
    <row r="85" spans="1:14" ht="5.0999999999999996" customHeight="1" x14ac:dyDescent="0.25">
      <c r="A85" s="1176"/>
      <c r="B85" s="1177"/>
      <c r="C85" s="1177"/>
      <c r="D85" s="1177"/>
      <c r="E85" s="1177"/>
      <c r="F85" s="1177"/>
      <c r="G85" s="1177"/>
      <c r="H85" s="1177"/>
      <c r="I85" s="1177"/>
      <c r="J85" s="1177"/>
      <c r="K85" s="1177"/>
      <c r="L85" s="1177"/>
      <c r="M85" s="1177"/>
      <c r="N85" s="1178"/>
    </row>
    <row r="86" spans="1:14" ht="24.95" customHeight="1" x14ac:dyDescent="0.25">
      <c r="A86" s="1180" t="s">
        <v>1169</v>
      </c>
      <c r="B86" s="1181"/>
      <c r="C86" s="1181"/>
      <c r="D86" s="1181"/>
      <c r="E86" s="1181"/>
      <c r="F86" s="1179"/>
      <c r="G86" s="1179"/>
      <c r="H86" s="1179"/>
      <c r="I86" s="1179"/>
      <c r="J86" s="1179"/>
      <c r="K86" s="1179"/>
      <c r="L86" s="1179"/>
      <c r="M86" s="1179"/>
      <c r="N86" s="1190"/>
    </row>
    <row r="87" spans="1:14" ht="6" customHeight="1" x14ac:dyDescent="0.25">
      <c r="A87" s="420"/>
      <c r="B87" s="421"/>
      <c r="C87" s="421"/>
      <c r="D87" s="421"/>
      <c r="E87" s="421"/>
      <c r="F87" s="424"/>
      <c r="G87" s="424"/>
      <c r="H87" s="424"/>
      <c r="I87" s="424"/>
      <c r="J87" s="424"/>
      <c r="K87" s="424"/>
      <c r="L87" s="424"/>
      <c r="M87" s="424"/>
      <c r="N87" s="284"/>
    </row>
    <row r="88" spans="1:14" ht="17.25" customHeight="1" x14ac:dyDescent="0.25">
      <c r="A88" s="1206" t="s">
        <v>1199</v>
      </c>
      <c r="B88" s="1207"/>
      <c r="C88" s="1207"/>
      <c r="D88" s="1207"/>
      <c r="E88" s="1207"/>
      <c r="F88" s="424"/>
      <c r="G88" s="1179"/>
      <c r="H88" s="1179"/>
      <c r="I88" s="1564" t="s">
        <v>1167</v>
      </c>
      <c r="J88" s="1203"/>
      <c r="K88" s="1561"/>
      <c r="L88" s="1179"/>
      <c r="M88" s="1179"/>
      <c r="N88" s="284"/>
    </row>
    <row r="89" spans="1:14" ht="9.75" customHeight="1" x14ac:dyDescent="0.25">
      <c r="A89" s="1206"/>
      <c r="B89" s="1207"/>
      <c r="C89" s="1207"/>
      <c r="D89" s="1207"/>
      <c r="E89" s="1207"/>
      <c r="F89" s="424"/>
      <c r="G89" s="424"/>
      <c r="H89" s="424"/>
      <c r="I89" s="424"/>
      <c r="J89" s="424"/>
      <c r="K89" s="424"/>
      <c r="L89" s="424"/>
      <c r="M89" s="424"/>
      <c r="N89" s="284"/>
    </row>
    <row r="90" spans="1:14" ht="18" customHeight="1" x14ac:dyDescent="0.25">
      <c r="A90" s="1206" t="s">
        <v>1200</v>
      </c>
      <c r="B90" s="1207"/>
      <c r="C90" s="1207"/>
      <c r="D90" s="1207"/>
      <c r="E90" s="1207"/>
      <c r="F90" s="424"/>
      <c r="G90" s="1179"/>
      <c r="H90" s="1179"/>
      <c r="I90" s="1564" t="s">
        <v>1167</v>
      </c>
      <c r="J90" s="1203"/>
      <c r="K90" s="1561"/>
      <c r="L90" s="1179"/>
      <c r="M90" s="1179"/>
      <c r="N90" s="284"/>
    </row>
    <row r="91" spans="1:14" ht="16.5" customHeight="1" x14ac:dyDescent="0.25">
      <c r="A91" s="1206"/>
      <c r="B91" s="1207"/>
      <c r="C91" s="1207"/>
      <c r="D91" s="1207"/>
      <c r="E91" s="1207"/>
      <c r="F91" s="424"/>
      <c r="G91" s="424"/>
      <c r="H91" s="424"/>
      <c r="I91" s="424"/>
      <c r="J91" s="424"/>
      <c r="K91" s="424"/>
      <c r="L91" s="424"/>
      <c r="M91" s="424"/>
      <c r="N91" s="284"/>
    </row>
    <row r="92" spans="1:14" ht="6" customHeight="1" x14ac:dyDescent="0.25">
      <c r="A92" s="1206"/>
      <c r="B92" s="1207"/>
      <c r="C92" s="1207"/>
      <c r="D92" s="1207"/>
      <c r="E92" s="1207"/>
      <c r="F92" s="424"/>
      <c r="G92" s="424"/>
      <c r="H92" s="424"/>
      <c r="I92" s="424"/>
      <c r="J92" s="424"/>
      <c r="K92" s="424"/>
      <c r="L92" s="424"/>
      <c r="M92" s="424"/>
      <c r="N92" s="284"/>
    </row>
    <row r="93" spans="1:14" ht="20.25" customHeight="1" x14ac:dyDescent="0.25">
      <c r="A93" s="1206" t="s">
        <v>522</v>
      </c>
      <c r="B93" s="1207"/>
      <c r="C93" s="1207"/>
      <c r="D93" s="1207"/>
      <c r="E93" s="1207"/>
      <c r="F93" s="424"/>
      <c r="G93" s="1179"/>
      <c r="H93" s="1179"/>
      <c r="I93" s="1564" t="s">
        <v>523</v>
      </c>
      <c r="J93" s="1203"/>
      <c r="K93" s="1561"/>
      <c r="L93" s="1565"/>
      <c r="M93" s="1566"/>
      <c r="N93" s="284"/>
    </row>
    <row r="94" spans="1:14" ht="24.95" customHeight="1" x14ac:dyDescent="0.25">
      <c r="A94" s="696" t="s">
        <v>1195</v>
      </c>
      <c r="B94" s="697"/>
      <c r="C94" s="697"/>
      <c r="D94" s="697"/>
      <c r="E94" s="697"/>
      <c r="F94" s="697"/>
      <c r="G94" s="697"/>
      <c r="H94" s="697"/>
      <c r="I94" s="697"/>
      <c r="J94" s="697"/>
      <c r="K94" s="697"/>
      <c r="L94" s="697"/>
      <c r="M94" s="697"/>
      <c r="N94" s="1563"/>
    </row>
    <row r="95" spans="1:14" ht="14.25" customHeight="1" x14ac:dyDescent="0.25">
      <c r="A95" s="1213" t="s">
        <v>524</v>
      </c>
      <c r="B95" s="1214"/>
      <c r="C95" s="1214"/>
      <c r="D95" s="1214"/>
      <c r="E95" s="1214"/>
      <c r="F95" s="1214"/>
      <c r="G95" s="1214"/>
      <c r="H95" s="1214"/>
      <c r="I95" s="1214"/>
      <c r="J95" s="1214"/>
      <c r="K95" s="1214"/>
      <c r="L95" s="1214"/>
      <c r="M95" s="1214"/>
      <c r="N95" s="1215"/>
    </row>
    <row r="96" spans="1:14" ht="14.25" customHeight="1" x14ac:dyDescent="0.25">
      <c r="A96" s="1213" t="s">
        <v>525</v>
      </c>
      <c r="B96" s="1214"/>
      <c r="C96" s="1214"/>
      <c r="D96" s="1214"/>
      <c r="E96" s="1214"/>
      <c r="F96" s="1214"/>
      <c r="G96" s="1214"/>
      <c r="H96" s="1214"/>
      <c r="I96" s="1214"/>
      <c r="J96" s="1214"/>
      <c r="K96" s="1214"/>
      <c r="L96" s="1214"/>
      <c r="M96" s="1214"/>
      <c r="N96" s="1215"/>
    </row>
    <row r="97" spans="1:14" ht="6.75" customHeight="1" x14ac:dyDescent="0.25">
      <c r="A97" s="412"/>
      <c r="B97" s="413"/>
      <c r="C97" s="413"/>
      <c r="D97" s="413"/>
      <c r="E97" s="413"/>
      <c r="F97" s="413"/>
      <c r="G97" s="413"/>
      <c r="H97" s="413"/>
      <c r="I97" s="413"/>
      <c r="J97" s="413"/>
      <c r="K97" s="413"/>
      <c r="L97" s="413"/>
      <c r="M97" s="413"/>
      <c r="N97" s="414"/>
    </row>
    <row r="98" spans="1:14" ht="17.25" customHeight="1" x14ac:dyDescent="0.25">
      <c r="A98" s="1169" t="s">
        <v>1170</v>
      </c>
      <c r="B98" s="1170"/>
      <c r="C98" s="1170"/>
      <c r="D98" s="1170"/>
      <c r="E98" s="1170"/>
      <c r="F98" s="1170"/>
      <c r="G98" s="1170"/>
      <c r="H98" s="1170"/>
      <c r="I98" s="1170"/>
      <c r="J98" s="1170"/>
      <c r="K98" s="1170"/>
      <c r="L98" s="1170"/>
      <c r="M98" s="1170"/>
      <c r="N98" s="1171"/>
    </row>
    <row r="99" spans="1:14" ht="5.0999999999999996" customHeight="1" x14ac:dyDescent="0.25">
      <c r="A99" s="505"/>
      <c r="B99" s="506"/>
      <c r="C99" s="506"/>
      <c r="D99" s="506"/>
      <c r="E99" s="506"/>
      <c r="F99" s="506"/>
      <c r="G99" s="506"/>
      <c r="H99" s="506"/>
      <c r="I99" s="506"/>
      <c r="J99" s="506"/>
      <c r="K99" s="506"/>
      <c r="L99" s="506"/>
      <c r="M99" s="506"/>
      <c r="N99" s="547"/>
    </row>
    <row r="100" spans="1:14" ht="21" customHeight="1" x14ac:dyDescent="0.25">
      <c r="A100" s="1180" t="s">
        <v>1078</v>
      </c>
      <c r="B100" s="1181"/>
      <c r="C100" s="1181"/>
      <c r="D100" s="1181"/>
      <c r="E100" s="1181"/>
      <c r="F100" s="421"/>
      <c r="G100" s="418"/>
      <c r="H100" s="1179"/>
      <c r="I100" s="1179"/>
      <c r="J100" s="424"/>
      <c r="K100" s="1177" t="s">
        <v>502</v>
      </c>
      <c r="L100" s="1192"/>
      <c r="M100" s="1179"/>
      <c r="N100" s="1190"/>
    </row>
    <row r="101" spans="1:14" ht="5.0999999999999996" customHeight="1" x14ac:dyDescent="0.25">
      <c r="A101" s="1176"/>
      <c r="B101" s="1177"/>
      <c r="C101" s="1177"/>
      <c r="D101" s="1177"/>
      <c r="E101" s="1177"/>
      <c r="F101" s="1177"/>
      <c r="G101" s="1177"/>
      <c r="H101" s="1177"/>
      <c r="I101" s="1177"/>
      <c r="J101" s="1177"/>
      <c r="K101" s="1177"/>
      <c r="L101" s="1177"/>
      <c r="M101" s="1177"/>
      <c r="N101" s="1178"/>
    </row>
    <row r="102" spans="1:14" ht="24.75" customHeight="1" x14ac:dyDescent="0.25">
      <c r="A102" s="1180" t="s">
        <v>503</v>
      </c>
      <c r="B102" s="1181"/>
      <c r="C102" s="1181"/>
      <c r="D102" s="1181"/>
      <c r="E102" s="1181"/>
      <c r="F102" s="1179"/>
      <c r="G102" s="1179"/>
      <c r="H102" s="1179"/>
      <c r="I102" s="1179"/>
      <c r="J102" s="1179"/>
      <c r="K102" s="1179"/>
      <c r="L102" s="1179"/>
      <c r="M102" s="1179"/>
      <c r="N102" s="1190"/>
    </row>
    <row r="103" spans="1:14" ht="5.0999999999999996" customHeight="1" x14ac:dyDescent="0.25">
      <c r="A103" s="1176"/>
      <c r="B103" s="1177"/>
      <c r="C103" s="1177"/>
      <c r="D103" s="1177"/>
      <c r="E103" s="1177"/>
      <c r="F103" s="1177"/>
      <c r="G103" s="1177"/>
      <c r="H103" s="1177"/>
      <c r="I103" s="1177"/>
      <c r="J103" s="1177"/>
      <c r="K103" s="1177"/>
      <c r="L103" s="1177"/>
      <c r="M103" s="1177"/>
      <c r="N103" s="1178"/>
    </row>
    <row r="104" spans="1:14" ht="24" customHeight="1" x14ac:dyDescent="0.25">
      <c r="A104" s="1180" t="s">
        <v>518</v>
      </c>
      <c r="B104" s="1181"/>
      <c r="C104" s="1181"/>
      <c r="D104" s="1181"/>
      <c r="E104" s="1181"/>
      <c r="F104" s="1179"/>
      <c r="G104" s="1179"/>
      <c r="H104" s="1179"/>
      <c r="I104" s="1179"/>
      <c r="J104" s="1179"/>
      <c r="K104" s="1179"/>
      <c r="L104" s="1179"/>
      <c r="M104" s="1179"/>
      <c r="N104" s="1190"/>
    </row>
    <row r="105" spans="1:14" ht="5.0999999999999996" customHeight="1" x14ac:dyDescent="0.25">
      <c r="A105" s="1176"/>
      <c r="B105" s="1177"/>
      <c r="C105" s="1177"/>
      <c r="D105" s="1177"/>
      <c r="E105" s="1177"/>
      <c r="F105" s="1177"/>
      <c r="G105" s="1177"/>
      <c r="H105" s="1177"/>
      <c r="I105" s="1177"/>
      <c r="J105" s="1177"/>
      <c r="K105" s="1177"/>
      <c r="L105" s="1177"/>
      <c r="M105" s="1177"/>
      <c r="N105" s="1178"/>
    </row>
    <row r="106" spans="1:14" ht="24" customHeight="1" x14ac:dyDescent="0.25">
      <c r="A106" s="1180" t="s">
        <v>505</v>
      </c>
      <c r="B106" s="1181"/>
      <c r="C106" s="1181"/>
      <c r="D106" s="1181"/>
      <c r="E106" s="1181"/>
      <c r="F106" s="1179"/>
      <c r="G106" s="1179"/>
      <c r="H106" s="1179"/>
      <c r="I106" s="1179"/>
      <c r="J106" s="1179"/>
      <c r="K106" s="1179"/>
      <c r="L106" s="1179"/>
      <c r="M106" s="1179"/>
      <c r="N106" s="1190"/>
    </row>
    <row r="107" spans="1:14" ht="5.0999999999999996" customHeight="1" x14ac:dyDescent="0.25">
      <c r="A107" s="1176"/>
      <c r="B107" s="1177"/>
      <c r="C107" s="1177"/>
      <c r="D107" s="1177"/>
      <c r="E107" s="1177"/>
      <c r="F107" s="1177"/>
      <c r="G107" s="1177"/>
      <c r="H107" s="1177"/>
      <c r="I107" s="1177"/>
      <c r="J107" s="1177"/>
      <c r="K107" s="1177"/>
      <c r="L107" s="1177"/>
      <c r="M107" s="1177"/>
      <c r="N107" s="1178"/>
    </row>
    <row r="108" spans="1:14" ht="15" customHeight="1" x14ac:dyDescent="0.25">
      <c r="A108" s="1180" t="s">
        <v>513</v>
      </c>
      <c r="B108" s="1181"/>
      <c r="C108" s="1181"/>
      <c r="D108" s="1181"/>
      <c r="E108" s="1181"/>
      <c r="F108" s="1179"/>
      <c r="G108" s="1179"/>
      <c r="H108" s="1179"/>
      <c r="I108" s="273"/>
      <c r="J108" s="273"/>
      <c r="K108" s="273"/>
      <c r="L108" s="1177"/>
      <c r="M108" s="1177"/>
      <c r="N108" s="1178"/>
    </row>
    <row r="109" spans="1:14" ht="5.0999999999999996" customHeight="1" x14ac:dyDescent="0.25">
      <c r="A109" s="1176"/>
      <c r="B109" s="1177"/>
      <c r="C109" s="1177"/>
      <c r="D109" s="1177"/>
      <c r="E109" s="1177"/>
      <c r="F109" s="1177"/>
      <c r="G109" s="1177"/>
      <c r="H109" s="1177"/>
      <c r="I109" s="1177"/>
      <c r="J109" s="1177"/>
      <c r="K109" s="1177"/>
      <c r="L109" s="1177"/>
      <c r="M109" s="1177"/>
      <c r="N109" s="1178"/>
    </row>
    <row r="110" spans="1:14" ht="15" customHeight="1" x14ac:dyDescent="0.25">
      <c r="A110" s="1180" t="s">
        <v>514</v>
      </c>
      <c r="B110" s="1181"/>
      <c r="C110" s="1181"/>
      <c r="D110" s="1181"/>
      <c r="E110" s="1181"/>
      <c r="F110" s="1177" t="s">
        <v>515</v>
      </c>
      <c r="G110" s="1192"/>
      <c r="H110" s="422"/>
      <c r="I110" s="1191" t="s">
        <v>509</v>
      </c>
      <c r="J110" s="1192"/>
      <c r="K110" s="276"/>
      <c r="L110" s="1191"/>
      <c r="M110" s="1177"/>
      <c r="N110" s="1178"/>
    </row>
    <row r="111" spans="1:14" ht="5.0999999999999996" customHeight="1" x14ac:dyDescent="0.25">
      <c r="A111" s="1176"/>
      <c r="B111" s="1177"/>
      <c r="C111" s="1177"/>
      <c r="D111" s="1177"/>
      <c r="E111" s="1177"/>
      <c r="F111" s="1177"/>
      <c r="G111" s="1177"/>
      <c r="H111" s="1177"/>
      <c r="I111" s="1177"/>
      <c r="J111" s="1177"/>
      <c r="K111" s="1177"/>
      <c r="L111" s="1177"/>
      <c r="M111" s="1177"/>
      <c r="N111" s="1178"/>
    </row>
    <row r="112" spans="1:14" ht="23.25" customHeight="1" x14ac:dyDescent="0.25">
      <c r="A112" s="1180" t="s">
        <v>516</v>
      </c>
      <c r="B112" s="1181"/>
      <c r="C112" s="1181"/>
      <c r="D112" s="1181"/>
      <c r="E112" s="1181"/>
      <c r="F112" s="1179"/>
      <c r="G112" s="1179"/>
      <c r="H112" s="1179"/>
      <c r="I112" s="1179"/>
      <c r="J112" s="1179"/>
      <c r="K112" s="1179"/>
      <c r="L112" s="1179"/>
      <c r="M112" s="1179"/>
      <c r="N112" s="1190"/>
    </row>
    <row r="113" spans="1:14" ht="5.0999999999999996" customHeight="1" x14ac:dyDescent="0.25">
      <c r="A113" s="1176"/>
      <c r="B113" s="1177"/>
      <c r="C113" s="1177"/>
      <c r="D113" s="1177"/>
      <c r="E113" s="1177"/>
      <c r="F113" s="1177"/>
      <c r="G113" s="1177"/>
      <c r="H113" s="1177"/>
      <c r="I113" s="1177"/>
      <c r="J113" s="1177"/>
      <c r="K113" s="1177"/>
      <c r="L113" s="1177"/>
      <c r="M113" s="1177"/>
      <c r="N113" s="1178"/>
    </row>
    <row r="114" spans="1:14" ht="21.75" customHeight="1" x14ac:dyDescent="0.25">
      <c r="A114" s="1180" t="s">
        <v>517</v>
      </c>
      <c r="B114" s="1181"/>
      <c r="C114" s="1181"/>
      <c r="D114" s="1181"/>
      <c r="E114" s="1181"/>
      <c r="F114" s="424" t="s">
        <v>1072</v>
      </c>
      <c r="G114" s="1179"/>
      <c r="H114" s="1179"/>
      <c r="I114" s="283"/>
      <c r="J114" s="283"/>
      <c r="K114" s="424" t="s">
        <v>1165</v>
      </c>
      <c r="L114" s="1179"/>
      <c r="M114" s="1179"/>
      <c r="N114" s="488"/>
    </row>
    <row r="115" spans="1:14" ht="5.0999999999999996" customHeight="1" x14ac:dyDescent="0.25">
      <c r="A115" s="1176"/>
      <c r="B115" s="1177"/>
      <c r="C115" s="1177"/>
      <c r="D115" s="1177"/>
      <c r="E115" s="1177"/>
      <c r="F115" s="1177"/>
      <c r="G115" s="1177"/>
      <c r="H115" s="1177"/>
      <c r="I115" s="1177"/>
      <c r="J115" s="1177"/>
      <c r="K115" s="1177"/>
      <c r="L115" s="1177"/>
      <c r="M115" s="1177"/>
      <c r="N115" s="1178"/>
    </row>
    <row r="116" spans="1:14" ht="24.95" customHeight="1" x14ac:dyDescent="0.25">
      <c r="A116" s="1180" t="s">
        <v>512</v>
      </c>
      <c r="B116" s="1181"/>
      <c r="C116" s="1181"/>
      <c r="D116" s="1181"/>
      <c r="E116" s="1181"/>
      <c r="F116" s="424" t="s">
        <v>1072</v>
      </c>
      <c r="G116" s="1179"/>
      <c r="H116" s="1179"/>
      <c r="I116" s="283"/>
      <c r="J116" s="283"/>
      <c r="K116" s="424" t="s">
        <v>1165</v>
      </c>
      <c r="L116" s="1179"/>
      <c r="M116" s="1179"/>
      <c r="N116" s="488"/>
    </row>
    <row r="117" spans="1:14" ht="5.0999999999999996" customHeight="1" x14ac:dyDescent="0.25">
      <c r="A117" s="1176"/>
      <c r="B117" s="1177"/>
      <c r="C117" s="1177"/>
      <c r="D117" s="1177"/>
      <c r="E117" s="1177"/>
      <c r="F117" s="1177"/>
      <c r="G117" s="1177"/>
      <c r="H117" s="1177"/>
      <c r="I117" s="1177"/>
      <c r="J117" s="1177"/>
      <c r="K117" s="1177"/>
      <c r="L117" s="1177"/>
      <c r="M117" s="1177"/>
      <c r="N117" s="1178"/>
    </row>
    <row r="118" spans="1:14" ht="24.95" customHeight="1" x14ac:dyDescent="0.25">
      <c r="A118" s="1180" t="s">
        <v>843</v>
      </c>
      <c r="B118" s="1181"/>
      <c r="C118" s="1181"/>
      <c r="D118" s="1181"/>
      <c r="E118" s="1181"/>
      <c r="F118" s="1179"/>
      <c r="G118" s="1179"/>
      <c r="H118" s="1179"/>
      <c r="I118" s="1179"/>
      <c r="J118" s="1179"/>
      <c r="K118" s="1179"/>
      <c r="L118" s="1179"/>
      <c r="M118" s="1179"/>
      <c r="N118" s="1190"/>
    </row>
    <row r="119" spans="1:14" ht="6.75" customHeight="1" x14ac:dyDescent="0.25">
      <c r="A119" s="420"/>
      <c r="B119" s="421"/>
      <c r="C119" s="421"/>
      <c r="D119" s="421"/>
      <c r="E119" s="421"/>
      <c r="F119" s="424"/>
      <c r="G119" s="424"/>
      <c r="H119" s="424"/>
      <c r="I119" s="424"/>
      <c r="J119" s="424"/>
      <c r="K119" s="424"/>
      <c r="L119" s="424"/>
      <c r="M119" s="424"/>
      <c r="N119" s="284"/>
    </row>
    <row r="120" spans="1:14" ht="24.95" customHeight="1" x14ac:dyDescent="0.25">
      <c r="A120" s="1206" t="s">
        <v>1201</v>
      </c>
      <c r="B120" s="1207"/>
      <c r="C120" s="1207"/>
      <c r="D120" s="1207"/>
      <c r="E120" s="1207"/>
      <c r="F120" s="424"/>
      <c r="G120" s="1179"/>
      <c r="H120" s="1179"/>
      <c r="I120" s="1564" t="s">
        <v>1167</v>
      </c>
      <c r="J120" s="1203"/>
      <c r="K120" s="1561"/>
      <c r="L120" s="1179"/>
      <c r="M120" s="1179"/>
      <c r="N120" s="284"/>
    </row>
    <row r="121" spans="1:14" ht="6" customHeight="1" x14ac:dyDescent="0.25">
      <c r="A121" s="1206"/>
      <c r="B121" s="1207"/>
      <c r="C121" s="1207"/>
      <c r="D121" s="1207"/>
      <c r="E121" s="1207"/>
      <c r="F121" s="424"/>
      <c r="G121" s="424"/>
      <c r="H121" s="424"/>
      <c r="I121" s="424"/>
      <c r="J121" s="424"/>
      <c r="K121" s="424"/>
      <c r="L121" s="424"/>
      <c r="M121" s="424"/>
      <c r="N121" s="284"/>
    </row>
    <row r="122" spans="1:14" ht="24.95" customHeight="1" x14ac:dyDescent="0.25">
      <c r="A122" s="1206" t="s">
        <v>1202</v>
      </c>
      <c r="B122" s="1207"/>
      <c r="C122" s="1207"/>
      <c r="D122" s="1207"/>
      <c r="E122" s="1207"/>
      <c r="F122" s="424"/>
      <c r="G122" s="1179"/>
      <c r="H122" s="1179"/>
      <c r="I122" s="1564" t="s">
        <v>1167</v>
      </c>
      <c r="J122" s="1203"/>
      <c r="K122" s="1561"/>
      <c r="L122" s="1179"/>
      <c r="M122" s="1179"/>
      <c r="N122" s="284"/>
    </row>
    <row r="123" spans="1:14" ht="17.25" customHeight="1" x14ac:dyDescent="0.25">
      <c r="A123" s="1206"/>
      <c r="B123" s="1207"/>
      <c r="C123" s="1207"/>
      <c r="D123" s="1207"/>
      <c r="E123" s="1207"/>
      <c r="F123" s="424"/>
      <c r="G123" s="424"/>
      <c r="H123" s="424"/>
      <c r="I123" s="424"/>
      <c r="J123" s="424"/>
      <c r="K123" s="424"/>
      <c r="L123" s="424"/>
      <c r="M123" s="424"/>
      <c r="N123" s="284"/>
    </row>
    <row r="124" spans="1:14" ht="24.95" customHeight="1" x14ac:dyDescent="0.25">
      <c r="A124" s="1206" t="s">
        <v>522</v>
      </c>
      <c r="B124" s="1207"/>
      <c r="C124" s="1207"/>
      <c r="D124" s="1207"/>
      <c r="E124" s="1207"/>
      <c r="F124" s="424"/>
      <c r="G124" s="1179"/>
      <c r="H124" s="1179"/>
      <c r="I124" s="1564" t="s">
        <v>523</v>
      </c>
      <c r="J124" s="1203"/>
      <c r="K124" s="1561"/>
      <c r="L124" s="1565"/>
      <c r="M124" s="1566"/>
      <c r="N124" s="284"/>
    </row>
    <row r="125" spans="1:14" ht="5.25" customHeight="1" x14ac:dyDescent="0.25">
      <c r="A125" s="342"/>
      <c r="B125" s="343"/>
      <c r="C125" s="343"/>
      <c r="D125" s="343"/>
      <c r="E125" s="343"/>
      <c r="F125" s="415"/>
      <c r="G125" s="415"/>
      <c r="H125" s="415"/>
      <c r="I125" s="415"/>
      <c r="J125" s="415"/>
      <c r="K125" s="415"/>
      <c r="L125" s="415"/>
      <c r="M125" s="415"/>
      <c r="N125" s="303"/>
    </row>
    <row r="126" spans="1:14" ht="18.75" customHeight="1" x14ac:dyDescent="0.25">
      <c r="A126" s="696" t="s">
        <v>1196</v>
      </c>
      <c r="B126" s="697"/>
      <c r="C126" s="697"/>
      <c r="D126" s="697"/>
      <c r="E126" s="697"/>
      <c r="F126" s="697"/>
      <c r="G126" s="697"/>
      <c r="H126" s="697"/>
      <c r="I126" s="697"/>
      <c r="J126" s="697"/>
      <c r="K126" s="697"/>
      <c r="L126" s="697"/>
      <c r="M126" s="697"/>
      <c r="N126" s="1563"/>
    </row>
    <row r="127" spans="1:14" ht="12.75" customHeight="1" x14ac:dyDescent="0.25">
      <c r="A127" s="696"/>
      <c r="B127" s="697"/>
      <c r="C127" s="697"/>
      <c r="D127" s="697"/>
      <c r="E127" s="697"/>
      <c r="F127" s="697"/>
      <c r="G127" s="697"/>
      <c r="H127" s="697"/>
      <c r="I127" s="697"/>
      <c r="J127" s="697"/>
      <c r="K127" s="697"/>
      <c r="L127" s="697"/>
      <c r="M127" s="697"/>
      <c r="N127" s="1563"/>
    </row>
    <row r="128" spans="1:14" ht="12.75" customHeight="1" x14ac:dyDescent="0.25">
      <c r="A128" s="1213" t="s">
        <v>524</v>
      </c>
      <c r="B128" s="1214"/>
      <c r="C128" s="1214"/>
      <c r="D128" s="1214"/>
      <c r="E128" s="1214"/>
      <c r="F128" s="1214"/>
      <c r="G128" s="1214"/>
      <c r="H128" s="1214"/>
      <c r="I128" s="1214"/>
      <c r="J128" s="1214"/>
      <c r="K128" s="1214"/>
      <c r="L128" s="1214"/>
      <c r="M128" s="1214"/>
      <c r="N128" s="1215"/>
    </row>
    <row r="129" spans="1:14" ht="12.75" customHeight="1" x14ac:dyDescent="0.25">
      <c r="A129" s="1213" t="s">
        <v>525</v>
      </c>
      <c r="B129" s="1214"/>
      <c r="C129" s="1214"/>
      <c r="D129" s="1214"/>
      <c r="E129" s="1214"/>
      <c r="F129" s="1214"/>
      <c r="G129" s="1214"/>
      <c r="H129" s="1214"/>
      <c r="I129" s="1214"/>
      <c r="J129" s="1214"/>
      <c r="K129" s="1214"/>
      <c r="L129" s="1214"/>
      <c r="M129" s="1214"/>
      <c r="N129" s="1215"/>
    </row>
    <row r="130" spans="1:14" ht="4.5" customHeight="1" x14ac:dyDescent="0.25">
      <c r="A130" s="412"/>
      <c r="B130" s="413"/>
      <c r="C130" s="413"/>
      <c r="D130" s="413"/>
      <c r="E130" s="413"/>
      <c r="F130" s="413"/>
      <c r="G130" s="413"/>
      <c r="H130" s="413"/>
      <c r="I130" s="413"/>
      <c r="J130" s="413"/>
      <c r="K130" s="413"/>
      <c r="L130" s="413"/>
      <c r="M130" s="413"/>
      <c r="N130" s="414"/>
    </row>
    <row r="131" spans="1:14" ht="15.75" customHeight="1" x14ac:dyDescent="0.25">
      <c r="A131" s="1169" t="s">
        <v>1171</v>
      </c>
      <c r="B131" s="1170"/>
      <c r="C131" s="1170"/>
      <c r="D131" s="1170"/>
      <c r="E131" s="1170"/>
      <c r="F131" s="1170"/>
      <c r="G131" s="1170"/>
      <c r="H131" s="1170"/>
      <c r="I131" s="1170"/>
      <c r="J131" s="1170"/>
      <c r="K131" s="1170"/>
      <c r="L131" s="1170"/>
      <c r="M131" s="1170"/>
      <c r="N131" s="1171"/>
    </row>
    <row r="132" spans="1:14" ht="5.25" customHeight="1" x14ac:dyDescent="0.25">
      <c r="A132" s="505"/>
      <c r="B132" s="506"/>
      <c r="C132" s="506"/>
      <c r="D132" s="506"/>
      <c r="E132" s="506"/>
      <c r="F132" s="506"/>
      <c r="G132" s="506"/>
      <c r="H132" s="506"/>
      <c r="I132" s="506"/>
      <c r="J132" s="506"/>
      <c r="K132" s="506"/>
      <c r="L132" s="506"/>
      <c r="M132" s="506"/>
      <c r="N132" s="547"/>
    </row>
    <row r="133" spans="1:14" ht="15" customHeight="1" x14ac:dyDescent="0.25">
      <c r="A133" s="541" t="s">
        <v>519</v>
      </c>
      <c r="B133" s="548"/>
      <c r="C133" s="548"/>
      <c r="D133" s="548"/>
      <c r="E133" s="548"/>
      <c r="F133" s="1562" t="s">
        <v>844</v>
      </c>
      <c r="G133" s="1562"/>
      <c r="H133" s="17"/>
      <c r="I133" s="692"/>
      <c r="J133" s="692"/>
      <c r="K133" s="692"/>
      <c r="L133" s="506"/>
      <c r="M133" s="506"/>
      <c r="N133" s="547"/>
    </row>
    <row r="134" spans="1:14" ht="6.75" customHeight="1" x14ac:dyDescent="0.25">
      <c r="A134" s="331"/>
      <c r="B134" s="332"/>
      <c r="C134" s="332"/>
      <c r="D134" s="332"/>
      <c r="E134" s="332"/>
      <c r="F134" s="457"/>
      <c r="G134" s="457"/>
      <c r="H134" s="17"/>
      <c r="I134" s="363"/>
      <c r="J134" s="363"/>
      <c r="K134" s="363"/>
      <c r="L134" s="345"/>
      <c r="M134" s="345"/>
      <c r="N134" s="347"/>
    </row>
    <row r="135" spans="1:14" ht="15" customHeight="1" x14ac:dyDescent="0.25">
      <c r="A135" s="331"/>
      <c r="B135" s="332"/>
      <c r="C135" s="332"/>
      <c r="D135" s="332"/>
      <c r="E135" s="332"/>
      <c r="F135" s="1562" t="s">
        <v>845</v>
      </c>
      <c r="G135" s="1562"/>
      <c r="H135" s="352"/>
      <c r="I135" s="692"/>
      <c r="J135" s="692"/>
      <c r="K135" s="692"/>
      <c r="L135" s="345"/>
      <c r="M135" s="345"/>
      <c r="N135" s="347"/>
    </row>
    <row r="136" spans="1:14" ht="6.75" customHeight="1" x14ac:dyDescent="0.25">
      <c r="A136" s="331"/>
      <c r="B136" s="332"/>
      <c r="C136" s="332"/>
      <c r="D136" s="332"/>
      <c r="E136" s="332"/>
      <c r="F136" s="457"/>
      <c r="G136" s="457"/>
      <c r="H136" s="352"/>
      <c r="I136" s="182"/>
      <c r="J136" s="182"/>
      <c r="K136" s="182"/>
      <c r="L136" s="345"/>
      <c r="M136" s="345"/>
      <c r="N136" s="347"/>
    </row>
    <row r="137" spans="1:14" ht="15" customHeight="1" x14ac:dyDescent="0.25">
      <c r="A137" s="331"/>
      <c r="B137" s="332"/>
      <c r="C137" s="332"/>
      <c r="D137" s="332"/>
      <c r="E137" s="332"/>
      <c r="F137" s="1562" t="s">
        <v>846</v>
      </c>
      <c r="G137" s="1562"/>
      <c r="H137" s="352"/>
      <c r="I137" s="692"/>
      <c r="J137" s="692"/>
      <c r="K137" s="692"/>
      <c r="L137" s="345"/>
      <c r="M137" s="345"/>
      <c r="N137" s="347"/>
    </row>
    <row r="138" spans="1:14" ht="6" customHeight="1" x14ac:dyDescent="0.25">
      <c r="A138" s="331"/>
      <c r="B138" s="332"/>
      <c r="C138" s="332"/>
      <c r="D138" s="332"/>
      <c r="E138" s="332"/>
      <c r="F138" s="457"/>
      <c r="G138" s="457"/>
      <c r="H138" s="352"/>
      <c r="I138" s="363"/>
      <c r="J138" s="363"/>
      <c r="K138" s="363"/>
      <c r="L138" s="345"/>
      <c r="M138" s="345"/>
      <c r="N138" s="347"/>
    </row>
    <row r="139" spans="1:14" ht="15" customHeight="1" x14ac:dyDescent="0.25">
      <c r="A139" s="1169" t="s">
        <v>1172</v>
      </c>
      <c r="B139" s="1170"/>
      <c r="C139" s="1170"/>
      <c r="D139" s="1170"/>
      <c r="E139" s="1170"/>
      <c r="F139" s="1170"/>
      <c r="G139" s="1170"/>
      <c r="H139" s="1170"/>
      <c r="I139" s="1170"/>
      <c r="J139" s="1170"/>
      <c r="K139" s="1170"/>
      <c r="L139" s="1170"/>
      <c r="M139" s="1170"/>
      <c r="N139" s="1171"/>
    </row>
    <row r="140" spans="1:14" ht="6.75" customHeight="1" x14ac:dyDescent="0.25">
      <c r="A140" s="505"/>
      <c r="B140" s="506"/>
      <c r="C140" s="506"/>
      <c r="D140" s="506"/>
      <c r="E140" s="506"/>
      <c r="F140" s="506"/>
      <c r="G140" s="506"/>
      <c r="H140" s="506"/>
      <c r="I140" s="506"/>
      <c r="J140" s="506"/>
      <c r="K140" s="506"/>
      <c r="L140" s="506"/>
      <c r="M140" s="506"/>
      <c r="N140" s="547"/>
    </row>
    <row r="141" spans="1:14" ht="15" customHeight="1" x14ac:dyDescent="0.25">
      <c r="A141" s="1180" t="s">
        <v>520</v>
      </c>
      <c r="B141" s="1181"/>
      <c r="C141" s="1181"/>
      <c r="D141" s="1181"/>
      <c r="E141" s="1181"/>
      <c r="F141" s="421"/>
      <c r="G141" s="424"/>
      <c r="H141" s="1179"/>
      <c r="I141" s="1179"/>
      <c r="J141" s="424"/>
      <c r="K141" s="1203" t="s">
        <v>232</v>
      </c>
      <c r="L141" s="1561"/>
      <c r="M141" s="1179"/>
      <c r="N141" s="1190"/>
    </row>
    <row r="142" spans="1:14" ht="5.0999999999999996" customHeight="1" x14ac:dyDescent="0.25">
      <c r="A142" s="1176"/>
      <c r="B142" s="1177"/>
      <c r="C142" s="1177"/>
      <c r="D142" s="1177"/>
      <c r="E142" s="1177"/>
      <c r="F142" s="1177"/>
      <c r="G142" s="1177"/>
      <c r="H142" s="1177"/>
      <c r="I142" s="1177"/>
      <c r="J142" s="1177"/>
      <c r="K142" s="1177"/>
      <c r="L142" s="1177"/>
      <c r="M142" s="1177"/>
      <c r="N142" s="1178"/>
    </row>
    <row r="143" spans="1:14" ht="15" customHeight="1" x14ac:dyDescent="0.25">
      <c r="A143" s="1180" t="s">
        <v>521</v>
      </c>
      <c r="B143" s="1181"/>
      <c r="C143" s="1181"/>
      <c r="D143" s="1181"/>
      <c r="E143" s="1181"/>
      <c r="F143" s="1179"/>
      <c r="G143" s="1179"/>
      <c r="H143" s="1179"/>
      <c r="I143" s="273"/>
      <c r="J143" s="273"/>
      <c r="K143" s="273"/>
      <c r="L143" s="1177"/>
      <c r="M143" s="1177"/>
      <c r="N143" s="1178"/>
    </row>
    <row r="144" spans="1:14" ht="5.0999999999999996" customHeight="1" x14ac:dyDescent="0.25">
      <c r="A144" s="1176"/>
      <c r="B144" s="1177"/>
      <c r="C144" s="1177"/>
      <c r="D144" s="1177"/>
      <c r="E144" s="1177"/>
      <c r="F144" s="1177"/>
      <c r="G144" s="1177"/>
      <c r="H144" s="1177"/>
      <c r="I144" s="1177"/>
      <c r="J144" s="1177"/>
      <c r="K144" s="1177"/>
      <c r="L144" s="1177"/>
      <c r="M144" s="1177"/>
      <c r="N144" s="1178"/>
    </row>
    <row r="145" spans="1:15" ht="15" customHeight="1" x14ac:dyDescent="0.25">
      <c r="A145" s="1559" t="s">
        <v>505</v>
      </c>
      <c r="B145" s="1560"/>
      <c r="C145" s="1560"/>
      <c r="D145" s="1560"/>
      <c r="E145" s="1560"/>
      <c r="F145" s="1179"/>
      <c r="G145" s="1179"/>
      <c r="H145" s="1179"/>
      <c r="I145" s="1179"/>
      <c r="J145" s="1179"/>
      <c r="K145" s="1179"/>
      <c r="L145" s="1179"/>
      <c r="M145" s="1179"/>
      <c r="N145" s="1190"/>
    </row>
    <row r="146" spans="1:15" ht="5.0999999999999996" customHeight="1" x14ac:dyDescent="0.25">
      <c r="A146" s="1176"/>
      <c r="B146" s="1177"/>
      <c r="C146" s="1177"/>
      <c r="D146" s="1177"/>
      <c r="E146" s="1177"/>
      <c r="F146" s="1177"/>
      <c r="G146" s="1177"/>
      <c r="H146" s="1177"/>
      <c r="I146" s="1177"/>
      <c r="J146" s="1177"/>
      <c r="K146" s="1177"/>
      <c r="L146" s="1177"/>
      <c r="M146" s="1177"/>
      <c r="N146" s="1178"/>
    </row>
    <row r="147" spans="1:15" ht="15" customHeight="1" x14ac:dyDescent="0.25">
      <c r="A147" s="1559" t="s">
        <v>506</v>
      </c>
      <c r="B147" s="1560"/>
      <c r="C147" s="1560"/>
      <c r="D147" s="1560"/>
      <c r="E147" s="1560"/>
      <c r="F147" s="1179"/>
      <c r="G147" s="1179"/>
      <c r="H147" s="1179"/>
      <c r="I147" s="1179"/>
      <c r="J147" s="1179"/>
      <c r="K147" s="1179"/>
      <c r="L147" s="1179"/>
      <c r="M147" s="1179"/>
      <c r="N147" s="1190"/>
    </row>
    <row r="148" spans="1:15" ht="5.0999999999999996" customHeight="1" x14ac:dyDescent="0.25">
      <c r="A148" s="1176"/>
      <c r="B148" s="1177"/>
      <c r="C148" s="1177"/>
      <c r="D148" s="1177"/>
      <c r="E148" s="1177"/>
      <c r="F148" s="1177"/>
      <c r="G148" s="1177"/>
      <c r="H148" s="1177"/>
      <c r="I148" s="1177"/>
      <c r="J148" s="1177"/>
      <c r="K148" s="1177"/>
      <c r="L148" s="1177"/>
      <c r="M148" s="1177"/>
      <c r="N148" s="1178"/>
    </row>
    <row r="149" spans="1:15" ht="15" customHeight="1" x14ac:dyDescent="0.25">
      <c r="A149" s="1180" t="s">
        <v>507</v>
      </c>
      <c r="B149" s="1181"/>
      <c r="C149" s="1181"/>
      <c r="D149" s="1181"/>
      <c r="E149" s="1181"/>
      <c r="F149" s="1174" t="s">
        <v>508</v>
      </c>
      <c r="G149" s="1174"/>
      <c r="H149" s="274"/>
      <c r="I149" s="275"/>
      <c r="J149" s="1177" t="s">
        <v>509</v>
      </c>
      <c r="K149" s="1177"/>
      <c r="L149" s="276"/>
      <c r="M149" s="275"/>
      <c r="N149" s="277"/>
    </row>
    <row r="150" spans="1:15" ht="5.0999999999999996" customHeight="1" x14ac:dyDescent="0.25">
      <c r="A150" s="1176"/>
      <c r="B150" s="1177"/>
      <c r="C150" s="1177"/>
      <c r="D150" s="1177"/>
      <c r="E150" s="1177"/>
      <c r="F150" s="1177"/>
      <c r="G150" s="1177"/>
      <c r="H150" s="1177"/>
      <c r="I150" s="1177"/>
      <c r="J150" s="1177"/>
      <c r="K150" s="1177"/>
      <c r="L150" s="1177"/>
      <c r="M150" s="1177"/>
      <c r="N150" s="1178"/>
    </row>
    <row r="151" spans="1:15" ht="15" customHeight="1" x14ac:dyDescent="0.25">
      <c r="A151" s="1180" t="s">
        <v>510</v>
      </c>
      <c r="B151" s="1181"/>
      <c r="C151" s="1181"/>
      <c r="D151" s="1181"/>
      <c r="E151" s="1181"/>
      <c r="F151" s="1179"/>
      <c r="G151" s="1179"/>
      <c r="H151" s="1179"/>
      <c r="I151" s="1179"/>
      <c r="J151" s="1179"/>
      <c r="K151" s="1179"/>
      <c r="L151" s="1179"/>
      <c r="M151" s="1179"/>
      <c r="N151" s="1190"/>
    </row>
    <row r="152" spans="1:15" ht="5.0999999999999996" customHeight="1" x14ac:dyDescent="0.25">
      <c r="A152" s="1176"/>
      <c r="B152" s="1177"/>
      <c r="C152" s="1177"/>
      <c r="D152" s="1177"/>
      <c r="E152" s="1177"/>
      <c r="F152" s="1177"/>
      <c r="G152" s="1177"/>
      <c r="H152" s="1177"/>
      <c r="I152" s="1177"/>
      <c r="J152" s="1177"/>
      <c r="K152" s="1177"/>
      <c r="L152" s="1177"/>
      <c r="M152" s="1177"/>
      <c r="N152" s="1178"/>
    </row>
    <row r="153" spans="1:15" ht="15" customHeight="1" x14ac:dyDescent="0.25">
      <c r="A153" s="1180" t="s">
        <v>511</v>
      </c>
      <c r="B153" s="1181"/>
      <c r="C153" s="1181"/>
      <c r="D153" s="1181"/>
      <c r="E153" s="1181"/>
      <c r="F153" s="1179"/>
      <c r="G153" s="1179"/>
      <c r="H153" s="1179"/>
      <c r="I153" s="1179"/>
      <c r="J153" s="1179"/>
      <c r="K153" s="1179"/>
      <c r="L153" s="1179"/>
      <c r="M153" s="1179"/>
      <c r="N153" s="1190"/>
    </row>
    <row r="154" spans="1:15" ht="5.0999999999999996" customHeight="1" x14ac:dyDescent="0.25">
      <c r="A154" s="1176"/>
      <c r="B154" s="1177"/>
      <c r="C154" s="1177"/>
      <c r="D154" s="1177"/>
      <c r="E154" s="1177"/>
      <c r="F154" s="1177"/>
      <c r="G154" s="1177"/>
      <c r="H154" s="1177"/>
      <c r="I154" s="1177"/>
      <c r="J154" s="1177"/>
      <c r="K154" s="1177"/>
      <c r="L154" s="1177"/>
      <c r="M154" s="1177"/>
      <c r="N154" s="1178"/>
    </row>
    <row r="155" spans="1:15" ht="26.1" customHeight="1" x14ac:dyDescent="0.25">
      <c r="A155" s="1180" t="s">
        <v>512</v>
      </c>
      <c r="B155" s="1181"/>
      <c r="C155" s="1181"/>
      <c r="D155" s="1181"/>
      <c r="E155" s="1181"/>
      <c r="F155" s="1179"/>
      <c r="G155" s="1179"/>
      <c r="H155" s="1179"/>
      <c r="I155" s="1179"/>
      <c r="J155" s="1179"/>
      <c r="K155" s="1179"/>
      <c r="L155" s="1179"/>
      <c r="M155" s="1179"/>
      <c r="N155" s="1190"/>
    </row>
    <row r="156" spans="1:15" ht="5.0999999999999996" customHeight="1" x14ac:dyDescent="0.25">
      <c r="A156" s="1176"/>
      <c r="B156" s="1177"/>
      <c r="C156" s="1177"/>
      <c r="D156" s="1177"/>
      <c r="E156" s="1177"/>
      <c r="F156" s="1177"/>
      <c r="G156" s="1177"/>
      <c r="H156" s="1177"/>
      <c r="I156" s="1177"/>
      <c r="J156" s="1177"/>
      <c r="K156" s="1177"/>
      <c r="L156" s="1177"/>
      <c r="M156" s="1177"/>
      <c r="N156" s="1178"/>
    </row>
    <row r="157" spans="1:15" ht="26.1" customHeight="1" x14ac:dyDescent="0.25">
      <c r="A157" s="1180" t="s">
        <v>847</v>
      </c>
      <c r="B157" s="1181"/>
      <c r="C157" s="1181"/>
      <c r="D157" s="1181"/>
      <c r="E157" s="1181"/>
      <c r="F157" s="1179"/>
      <c r="G157" s="1179"/>
      <c r="H157" s="1179"/>
      <c r="I157" s="1179"/>
      <c r="J157" s="1179"/>
      <c r="K157" s="1179"/>
      <c r="L157" s="1179"/>
      <c r="M157" s="1179"/>
      <c r="N157" s="1190"/>
    </row>
    <row r="158" spans="1:15" ht="4.5" customHeight="1" x14ac:dyDescent="0.25">
      <c r="A158" s="1556" t="s">
        <v>1099</v>
      </c>
      <c r="B158" s="1557"/>
      <c r="C158" s="1557"/>
      <c r="D158" s="1557"/>
      <c r="E158" s="1557"/>
      <c r="F158" s="1557"/>
      <c r="G158" s="1557"/>
      <c r="H158" s="1557"/>
      <c r="I158" s="1557"/>
      <c r="J158" s="1557"/>
      <c r="K158" s="1557"/>
      <c r="L158" s="1557"/>
      <c r="M158" s="1557"/>
      <c r="N158" s="1558"/>
      <c r="O158" s="289"/>
    </row>
    <row r="159" spans="1:15" ht="18.75" customHeight="1" x14ac:dyDescent="0.25">
      <c r="A159" s="1556"/>
      <c r="B159" s="1557"/>
      <c r="C159" s="1557"/>
      <c r="D159" s="1557"/>
      <c r="E159" s="1557"/>
      <c r="F159" s="1557"/>
      <c r="G159" s="1557"/>
      <c r="H159" s="1557"/>
      <c r="I159" s="1557"/>
      <c r="J159" s="1557"/>
      <c r="K159" s="1557"/>
      <c r="L159" s="1557"/>
      <c r="M159" s="1557"/>
      <c r="N159" s="1558"/>
      <c r="O159" s="289"/>
    </row>
    <row r="160" spans="1:15" s="109" customFormat="1" ht="5.0999999999999996" customHeight="1" x14ac:dyDescent="0.25">
      <c r="A160" s="1547"/>
      <c r="B160" s="1548"/>
      <c r="C160" s="1548"/>
      <c r="D160" s="1548"/>
      <c r="E160" s="1548"/>
      <c r="F160" s="1548"/>
      <c r="G160" s="1548"/>
      <c r="H160" s="1548"/>
      <c r="I160" s="1548"/>
      <c r="J160" s="1548"/>
      <c r="K160" s="1548"/>
      <c r="L160" s="1548"/>
      <c r="M160" s="1548"/>
      <c r="N160" s="1549"/>
    </row>
    <row r="161" spans="1:14" ht="15" customHeight="1" x14ac:dyDescent="0.25">
      <c r="A161" s="1169" t="s">
        <v>532</v>
      </c>
      <c r="B161" s="1170"/>
      <c r="C161" s="1170"/>
      <c r="D161" s="1170"/>
      <c r="E161" s="1170"/>
      <c r="F161" s="1170"/>
      <c r="G161" s="1170"/>
      <c r="H161" s="1170"/>
      <c r="I161" s="1170"/>
      <c r="J161" s="1170"/>
      <c r="K161" s="1170"/>
      <c r="L161" s="1170"/>
      <c r="M161" s="1170"/>
      <c r="N161" s="1171"/>
    </row>
    <row r="162" spans="1:14" ht="3.95" customHeight="1" x14ac:dyDescent="0.25">
      <c r="A162" s="505"/>
      <c r="B162" s="506"/>
      <c r="C162" s="506"/>
      <c r="D162" s="506"/>
      <c r="E162" s="506"/>
      <c r="F162" s="506"/>
      <c r="G162" s="506"/>
      <c r="H162" s="506"/>
      <c r="I162" s="506"/>
      <c r="J162" s="506"/>
      <c r="K162" s="506"/>
      <c r="L162" s="506"/>
      <c r="M162" s="506"/>
      <c r="N162" s="547"/>
    </row>
    <row r="163" spans="1:14" ht="15" customHeight="1" x14ac:dyDescent="0.25">
      <c r="A163" s="541" t="s">
        <v>533</v>
      </c>
      <c r="B163" s="548"/>
      <c r="C163" s="509"/>
      <c r="D163" s="509"/>
      <c r="E163" s="509"/>
      <c r="F163" s="509"/>
      <c r="G163" s="509"/>
      <c r="H163" s="509"/>
      <c r="I163" s="509"/>
      <c r="J163" s="509"/>
      <c r="K163" s="509"/>
      <c r="L163" s="509"/>
      <c r="M163" s="509"/>
      <c r="N163" s="10"/>
    </row>
    <row r="164" spans="1:14" ht="7.5" customHeight="1" x14ac:dyDescent="0.25">
      <c r="A164" s="505"/>
      <c r="B164" s="506"/>
      <c r="C164" s="506"/>
      <c r="D164" s="506"/>
      <c r="E164" s="506"/>
      <c r="F164" s="506"/>
      <c r="G164" s="506"/>
      <c r="H164" s="506"/>
      <c r="I164" s="506"/>
      <c r="J164" s="506"/>
      <c r="K164" s="506"/>
      <c r="L164" s="506"/>
      <c r="M164" s="506"/>
      <c r="N164" s="547"/>
    </row>
    <row r="165" spans="1:14" ht="17.25" customHeight="1" x14ac:dyDescent="0.25">
      <c r="A165" s="520" t="s">
        <v>850</v>
      </c>
      <c r="B165" s="521"/>
      <c r="C165" s="521"/>
      <c r="D165" s="521"/>
      <c r="E165" s="345" t="s">
        <v>851</v>
      </c>
      <c r="F165" s="337"/>
      <c r="G165" s="345" t="s">
        <v>852</v>
      </c>
      <c r="H165" s="337"/>
      <c r="I165" s="345" t="s">
        <v>854</v>
      </c>
      <c r="J165" s="337"/>
      <c r="K165" s="345"/>
      <c r="L165" s="345"/>
      <c r="M165" s="345"/>
      <c r="N165" s="347"/>
    </row>
    <row r="166" spans="1:14" ht="12.75" customHeight="1" x14ac:dyDescent="0.25">
      <c r="A166" s="520"/>
      <c r="B166" s="521"/>
      <c r="C166" s="521"/>
      <c r="D166" s="521"/>
      <c r="E166" s="345"/>
      <c r="F166" s="345"/>
      <c r="G166" s="345"/>
      <c r="H166" s="345"/>
      <c r="I166" s="345"/>
      <c r="J166" s="345"/>
      <c r="K166" s="345"/>
      <c r="L166" s="345"/>
      <c r="M166" s="345"/>
      <c r="N166" s="347"/>
    </row>
    <row r="167" spans="1:14" ht="18" customHeight="1" x14ac:dyDescent="0.25">
      <c r="A167" s="541" t="s">
        <v>534</v>
      </c>
      <c r="B167" s="548"/>
      <c r="C167" s="109"/>
      <c r="D167" s="506" t="s">
        <v>535</v>
      </c>
      <c r="E167" s="506"/>
      <c r="F167" s="407"/>
      <c r="G167" s="354" t="s">
        <v>536</v>
      </c>
      <c r="H167" s="155"/>
      <c r="I167" s="154" t="s">
        <v>537</v>
      </c>
      <c r="J167" s="179"/>
      <c r="K167" s="352"/>
      <c r="L167" s="345"/>
      <c r="M167" s="345"/>
      <c r="N167" s="347"/>
    </row>
    <row r="168" spans="1:14" ht="15" customHeight="1" x14ac:dyDescent="0.25">
      <c r="A168" s="331"/>
      <c r="B168" s="332"/>
      <c r="C168" s="345"/>
      <c r="D168" s="345"/>
      <c r="E168" s="17"/>
      <c r="F168" s="345"/>
      <c r="G168" s="345"/>
      <c r="H168" s="17"/>
      <c r="I168" s="345"/>
      <c r="J168" s="345"/>
      <c r="K168" s="352"/>
      <c r="L168" s="345"/>
      <c r="M168" s="345"/>
      <c r="N168" s="347"/>
    </row>
    <row r="169" spans="1:14" ht="15" customHeight="1" x14ac:dyDescent="0.25">
      <c r="A169" s="520" t="s">
        <v>855</v>
      </c>
      <c r="B169" s="521"/>
      <c r="C169" s="521"/>
      <c r="D169" s="521"/>
      <c r="E169" s="155"/>
      <c r="F169" s="824" t="s">
        <v>552</v>
      </c>
      <c r="G169" s="506"/>
      <c r="H169" s="545"/>
      <c r="I169" s="545"/>
      <c r="J169" s="545"/>
      <c r="K169" s="545"/>
      <c r="L169" s="545"/>
      <c r="M169" s="545"/>
      <c r="N169" s="347"/>
    </row>
    <row r="170" spans="1:14" ht="15" customHeight="1" x14ac:dyDescent="0.25">
      <c r="A170" s="520"/>
      <c r="B170" s="521"/>
      <c r="C170" s="521"/>
      <c r="D170" s="521"/>
      <c r="E170" s="17"/>
      <c r="F170" s="345"/>
      <c r="G170" s="345"/>
      <c r="H170" s="17"/>
      <c r="I170" s="345"/>
      <c r="J170" s="345"/>
      <c r="K170" s="352"/>
      <c r="L170" s="345"/>
      <c r="M170" s="345"/>
      <c r="N170" s="347"/>
    </row>
    <row r="171" spans="1:14" ht="3.95" customHeight="1" x14ac:dyDescent="0.25">
      <c r="A171" s="505"/>
      <c r="B171" s="506"/>
      <c r="C171" s="506"/>
      <c r="D171" s="506"/>
      <c r="E171" s="506"/>
      <c r="F171" s="506"/>
      <c r="G171" s="506"/>
      <c r="H171" s="506"/>
      <c r="I171" s="506"/>
      <c r="J171" s="506"/>
      <c r="K171" s="506"/>
      <c r="L171" s="506"/>
      <c r="M171" s="506"/>
      <c r="N171" s="547"/>
    </row>
    <row r="172" spans="1:14" ht="15" customHeight="1" x14ac:dyDescent="0.25">
      <c r="A172" s="541" t="s">
        <v>538</v>
      </c>
      <c r="B172" s="542"/>
      <c r="C172" s="545"/>
      <c r="D172" s="545"/>
      <c r="E172" s="545"/>
      <c r="F172" s="545"/>
      <c r="G172" s="545"/>
      <c r="H172" s="545"/>
      <c r="I172" s="545"/>
      <c r="J172" s="545"/>
      <c r="K172" s="545"/>
      <c r="L172" s="545"/>
      <c r="M172" s="545"/>
      <c r="N172" s="19"/>
    </row>
    <row r="173" spans="1:14" ht="3.95" customHeight="1" x14ac:dyDescent="0.25">
      <c r="A173" s="505"/>
      <c r="B173" s="506"/>
      <c r="C173" s="506"/>
      <c r="D173" s="506"/>
      <c r="E173" s="506"/>
      <c r="F173" s="506"/>
      <c r="G173" s="506"/>
      <c r="H173" s="506"/>
      <c r="I173" s="506"/>
      <c r="J173" s="506"/>
      <c r="K173" s="506"/>
      <c r="L173" s="506"/>
      <c r="M173" s="506"/>
      <c r="N173" s="547"/>
    </row>
    <row r="174" spans="1:14" ht="15" customHeight="1" x14ac:dyDescent="0.25">
      <c r="A174" s="1553" t="s">
        <v>539</v>
      </c>
      <c r="B174" s="1554"/>
      <c r="C174" s="1554"/>
      <c r="D174" s="1554"/>
      <c r="E174" s="1554"/>
      <c r="F174" s="1554"/>
      <c r="G174" s="1554"/>
      <c r="H174" s="1554"/>
      <c r="I174" s="1554"/>
      <c r="J174" s="1554"/>
      <c r="K174" s="1554"/>
      <c r="L174" s="1554"/>
      <c r="M174" s="1554"/>
      <c r="N174" s="1555"/>
    </row>
    <row r="175" spans="1:14" ht="3.95" customHeight="1" x14ac:dyDescent="0.25">
      <c r="A175" s="505"/>
      <c r="B175" s="506"/>
      <c r="C175" s="506"/>
      <c r="D175" s="506"/>
      <c r="E175" s="506"/>
      <c r="F175" s="506"/>
      <c r="G175" s="506"/>
      <c r="H175" s="506"/>
      <c r="I175" s="506"/>
      <c r="J175" s="506"/>
      <c r="K175" s="506"/>
      <c r="L175" s="506"/>
      <c r="M175" s="506"/>
      <c r="N175" s="547"/>
    </row>
    <row r="176" spans="1:14" ht="15" customHeight="1" x14ac:dyDescent="0.25">
      <c r="A176" s="541" t="s">
        <v>540</v>
      </c>
      <c r="B176" s="548"/>
      <c r="C176" s="548"/>
      <c r="D176" s="548"/>
      <c r="E176" s="548"/>
      <c r="F176" s="548"/>
      <c r="G176" s="548"/>
      <c r="H176" s="542"/>
      <c r="I176" s="1247"/>
      <c r="J176" s="1247"/>
      <c r="K176" s="166"/>
      <c r="L176" s="354"/>
      <c r="M176" s="354"/>
      <c r="N176" s="10"/>
    </row>
    <row r="177" spans="1:14" ht="3.95" customHeight="1" x14ac:dyDescent="0.25">
      <c r="A177" s="505"/>
      <c r="B177" s="506"/>
      <c r="C177" s="506"/>
      <c r="D177" s="506"/>
      <c r="E177" s="506"/>
      <c r="F177" s="506"/>
      <c r="G177" s="506"/>
      <c r="H177" s="506"/>
      <c r="I177" s="506"/>
      <c r="J177" s="506"/>
      <c r="K177" s="506"/>
      <c r="L177" s="506"/>
      <c r="M177" s="506"/>
      <c r="N177" s="547"/>
    </row>
    <row r="178" spans="1:14" ht="15" customHeight="1" x14ac:dyDescent="0.25">
      <c r="A178" s="541" t="s">
        <v>541</v>
      </c>
      <c r="B178" s="548"/>
      <c r="C178" s="548"/>
      <c r="D178" s="548"/>
      <c r="E178" s="548"/>
      <c r="F178" s="548"/>
      <c r="G178" s="548"/>
      <c r="H178" s="542"/>
      <c r="I178" s="1247"/>
      <c r="J178" s="1247"/>
      <c r="K178" s="166"/>
      <c r="L178" s="354"/>
      <c r="M178" s="354"/>
      <c r="N178" s="10"/>
    </row>
    <row r="179" spans="1:14" ht="3.95" customHeight="1" x14ac:dyDescent="0.25">
      <c r="A179" s="505"/>
      <c r="B179" s="506"/>
      <c r="C179" s="506"/>
      <c r="D179" s="506"/>
      <c r="E179" s="506"/>
      <c r="F179" s="506"/>
      <c r="G179" s="506"/>
      <c r="H179" s="506"/>
      <c r="I179" s="506"/>
      <c r="J179" s="506"/>
      <c r="K179" s="506"/>
      <c r="L179" s="506"/>
      <c r="M179" s="506"/>
      <c r="N179" s="547"/>
    </row>
    <row r="180" spans="1:14" ht="15" customHeight="1" x14ac:dyDescent="0.25">
      <c r="A180" s="541" t="s">
        <v>1115</v>
      </c>
      <c r="B180" s="548"/>
      <c r="C180" s="548"/>
      <c r="D180" s="548"/>
      <c r="E180" s="548"/>
      <c r="F180" s="548"/>
      <c r="G180" s="548"/>
      <c r="H180" s="542"/>
      <c r="I180" s="1247"/>
      <c r="J180" s="1247"/>
      <c r="K180" s="166"/>
      <c r="L180" s="354"/>
      <c r="M180" s="354"/>
      <c r="N180" s="10"/>
    </row>
    <row r="181" spans="1:14" ht="3.95" customHeight="1" x14ac:dyDescent="0.25">
      <c r="A181" s="505"/>
      <c r="B181" s="506"/>
      <c r="C181" s="506"/>
      <c r="D181" s="506"/>
      <c r="E181" s="506"/>
      <c r="F181" s="506"/>
      <c r="G181" s="506"/>
      <c r="H181" s="506"/>
      <c r="I181" s="506"/>
      <c r="J181" s="506"/>
      <c r="K181" s="506"/>
      <c r="L181" s="506"/>
      <c r="M181" s="506"/>
      <c r="N181" s="547"/>
    </row>
    <row r="182" spans="1:14" ht="15" customHeight="1" x14ac:dyDescent="0.25">
      <c r="A182" s="541" t="s">
        <v>542</v>
      </c>
      <c r="B182" s="548"/>
      <c r="C182" s="548"/>
      <c r="D182" s="548"/>
      <c r="E182" s="548"/>
      <c r="F182" s="548"/>
      <c r="G182" s="548"/>
      <c r="H182" s="542"/>
      <c r="I182" s="1247"/>
      <c r="J182" s="1247"/>
      <c r="K182" s="166"/>
      <c r="L182" s="354"/>
      <c r="M182" s="354"/>
      <c r="N182" s="10"/>
    </row>
    <row r="183" spans="1:14" ht="3.95" customHeight="1" x14ac:dyDescent="0.25">
      <c r="A183" s="505"/>
      <c r="B183" s="506"/>
      <c r="C183" s="506"/>
      <c r="D183" s="506"/>
      <c r="E183" s="506"/>
      <c r="F183" s="506"/>
      <c r="G183" s="506"/>
      <c r="H183" s="506"/>
      <c r="I183" s="506"/>
      <c r="J183" s="506"/>
      <c r="K183" s="506"/>
      <c r="L183" s="506"/>
      <c r="M183" s="506"/>
      <c r="N183" s="547"/>
    </row>
    <row r="184" spans="1:14" ht="15" customHeight="1" x14ac:dyDescent="0.25">
      <c r="A184" s="541" t="s">
        <v>543</v>
      </c>
      <c r="B184" s="548"/>
      <c r="C184" s="548"/>
      <c r="D184" s="548"/>
      <c r="E184" s="548"/>
      <c r="F184" s="548"/>
      <c r="G184" s="548"/>
      <c r="H184" s="542"/>
      <c r="I184" s="1247"/>
      <c r="J184" s="1247"/>
      <c r="K184" s="166"/>
      <c r="L184" s="354"/>
      <c r="M184" s="354"/>
      <c r="N184" s="10"/>
    </row>
    <row r="185" spans="1:14" ht="3.95" customHeight="1" x14ac:dyDescent="0.25">
      <c r="A185" s="505"/>
      <c r="B185" s="506"/>
      <c r="C185" s="506"/>
      <c r="D185" s="506"/>
      <c r="E185" s="506"/>
      <c r="F185" s="506"/>
      <c r="G185" s="506"/>
      <c r="H185" s="506"/>
      <c r="I185" s="506"/>
      <c r="J185" s="506"/>
      <c r="K185" s="506"/>
      <c r="L185" s="506"/>
      <c r="M185" s="506"/>
      <c r="N185" s="547"/>
    </row>
    <row r="186" spans="1:14" ht="15" customHeight="1" x14ac:dyDescent="0.25">
      <c r="A186" s="541" t="s">
        <v>544</v>
      </c>
      <c r="B186" s="548"/>
      <c r="C186" s="548"/>
      <c r="D186" s="548"/>
      <c r="E186" s="548"/>
      <c r="F186" s="548"/>
      <c r="G186" s="548"/>
      <c r="H186" s="542"/>
      <c r="I186" s="1247"/>
      <c r="J186" s="1247"/>
      <c r="K186" s="166"/>
      <c r="L186" s="354"/>
      <c r="M186" s="354"/>
      <c r="N186" s="10"/>
    </row>
    <row r="187" spans="1:14" ht="3.95" customHeight="1" x14ac:dyDescent="0.25">
      <c r="A187" s="1550"/>
      <c r="B187" s="1551"/>
      <c r="C187" s="1551"/>
      <c r="D187" s="1551"/>
      <c r="E187" s="1551"/>
      <c r="F187" s="1551"/>
      <c r="G187" s="1551"/>
      <c r="H187" s="1551"/>
      <c r="I187" s="1551"/>
      <c r="J187" s="1551"/>
      <c r="K187" s="1551"/>
      <c r="L187" s="1551"/>
      <c r="M187" s="1551"/>
      <c r="N187" s="1552"/>
    </row>
    <row r="188" spans="1:14" ht="15" customHeight="1" x14ac:dyDescent="0.25">
      <c r="A188" s="1169" t="s">
        <v>545</v>
      </c>
      <c r="B188" s="1170"/>
      <c r="C188" s="1170"/>
      <c r="D188" s="1170"/>
      <c r="E188" s="1170"/>
      <c r="F188" s="1170"/>
      <c r="G188" s="1170"/>
      <c r="H188" s="1170"/>
      <c r="I188" s="1170"/>
      <c r="J188" s="1170"/>
      <c r="K188" s="1170"/>
      <c r="L188" s="1170"/>
      <c r="M188" s="1170"/>
      <c r="N188" s="1171"/>
    </row>
    <row r="189" spans="1:14" ht="3.95" customHeight="1" x14ac:dyDescent="0.25">
      <c r="A189" s="1544"/>
      <c r="B189" s="1545"/>
      <c r="C189" s="1545"/>
      <c r="D189" s="1545"/>
      <c r="E189" s="1545"/>
      <c r="F189" s="1545"/>
      <c r="G189" s="1545"/>
      <c r="H189" s="1545"/>
      <c r="I189" s="1545"/>
      <c r="J189" s="1545"/>
      <c r="K189" s="1545"/>
      <c r="L189" s="1545"/>
      <c r="M189" s="1545"/>
      <c r="N189" s="1546"/>
    </row>
    <row r="190" spans="1:14" ht="15" customHeight="1" x14ac:dyDescent="0.25">
      <c r="A190" s="541" t="s">
        <v>546</v>
      </c>
      <c r="B190" s="548"/>
      <c r="C190" s="548"/>
      <c r="D190" s="548"/>
      <c r="E190" s="548"/>
      <c r="F190" s="548"/>
      <c r="G190" s="548"/>
      <c r="H190" s="548"/>
      <c r="I190" s="509"/>
      <c r="J190" s="509"/>
      <c r="K190" s="352"/>
      <c r="L190" s="345"/>
      <c r="M190" s="352"/>
      <c r="N190" s="10"/>
    </row>
    <row r="191" spans="1:14" ht="3.95" customHeight="1" x14ac:dyDescent="0.25">
      <c r="A191" s="1547"/>
      <c r="B191" s="1548"/>
      <c r="C191" s="1548"/>
      <c r="D191" s="1548"/>
      <c r="E191" s="1548"/>
      <c r="F191" s="1548"/>
      <c r="G191" s="1548"/>
      <c r="H191" s="1548"/>
      <c r="I191" s="1548"/>
      <c r="J191" s="1548"/>
      <c r="K191" s="1548"/>
      <c r="L191" s="1548"/>
      <c r="M191" s="1548"/>
      <c r="N191" s="1549"/>
    </row>
    <row r="192" spans="1:14" ht="15" customHeight="1" x14ac:dyDescent="0.25">
      <c r="A192" s="541" t="s">
        <v>547</v>
      </c>
      <c r="B192" s="548"/>
      <c r="C192" s="548"/>
      <c r="D192" s="548"/>
      <c r="E192" s="548"/>
      <c r="F192" s="548"/>
      <c r="G192" s="548"/>
      <c r="H192" s="548"/>
      <c r="I192" s="509"/>
      <c r="J192" s="509"/>
      <c r="K192" s="352"/>
      <c r="L192" s="345"/>
      <c r="M192" s="352"/>
      <c r="N192" s="10"/>
    </row>
    <row r="193" spans="1:14" ht="3.95" customHeight="1" x14ac:dyDescent="0.25">
      <c r="A193" s="505"/>
      <c r="B193" s="506"/>
      <c r="C193" s="506"/>
      <c r="D193" s="506"/>
      <c r="E193" s="506"/>
      <c r="F193" s="506"/>
      <c r="G193" s="506"/>
      <c r="H193" s="506"/>
      <c r="I193" s="506"/>
      <c r="J193" s="506"/>
      <c r="K193" s="506"/>
      <c r="L193" s="506"/>
      <c r="M193" s="506"/>
      <c r="N193" s="547"/>
    </row>
    <row r="194" spans="1:14" ht="15" customHeight="1" x14ac:dyDescent="0.25">
      <c r="A194" s="541" t="s">
        <v>548</v>
      </c>
      <c r="B194" s="548"/>
      <c r="C194" s="548"/>
      <c r="D194" s="548"/>
      <c r="E194" s="548"/>
      <c r="F194" s="548"/>
      <c r="G194" s="548"/>
      <c r="H194" s="548"/>
      <c r="I194" s="509"/>
      <c r="J194" s="509"/>
      <c r="K194" s="352"/>
      <c r="L194" s="345"/>
      <c r="M194" s="352"/>
      <c r="N194" s="10"/>
    </row>
    <row r="195" spans="1:14" ht="3.95" customHeight="1" x14ac:dyDescent="0.25">
      <c r="A195" s="505"/>
      <c r="B195" s="506"/>
      <c r="C195" s="506"/>
      <c r="D195" s="506"/>
      <c r="E195" s="506"/>
      <c r="F195" s="506"/>
      <c r="G195" s="506"/>
      <c r="H195" s="506"/>
      <c r="I195" s="506"/>
      <c r="J195" s="506"/>
      <c r="K195" s="506"/>
      <c r="L195" s="506"/>
      <c r="M195" s="506"/>
      <c r="N195" s="547"/>
    </row>
    <row r="196" spans="1:14" ht="15" customHeight="1" x14ac:dyDescent="0.25">
      <c r="A196" s="541" t="s">
        <v>549</v>
      </c>
      <c r="B196" s="548"/>
      <c r="C196" s="548"/>
      <c r="D196" s="548"/>
      <c r="E196" s="548"/>
      <c r="F196" s="548"/>
      <c r="G196" s="548"/>
      <c r="H196" s="548"/>
      <c r="I196" s="509"/>
      <c r="J196" s="509"/>
      <c r="K196" s="352"/>
      <c r="L196" s="345"/>
      <c r="M196" s="352"/>
      <c r="N196" s="10"/>
    </row>
    <row r="197" spans="1:14" ht="3.95" customHeight="1" x14ac:dyDescent="0.25">
      <c r="A197" s="505"/>
      <c r="B197" s="506"/>
      <c r="C197" s="506"/>
      <c r="D197" s="506"/>
      <c r="E197" s="506"/>
      <c r="F197" s="506"/>
      <c r="G197" s="506"/>
      <c r="H197" s="506"/>
      <c r="I197" s="506"/>
      <c r="J197" s="506"/>
      <c r="K197" s="506"/>
      <c r="L197" s="506"/>
      <c r="M197" s="506"/>
      <c r="N197" s="547"/>
    </row>
    <row r="198" spans="1:14" ht="15" customHeight="1" x14ac:dyDescent="0.25">
      <c r="A198" s="541" t="s">
        <v>550</v>
      </c>
      <c r="B198" s="548"/>
      <c r="C198" s="548"/>
      <c r="D198" s="548"/>
      <c r="E198" s="548"/>
      <c r="F198" s="548"/>
      <c r="G198" s="548"/>
      <c r="H198" s="548"/>
      <c r="I198" s="509"/>
      <c r="J198" s="509"/>
      <c r="K198" s="352"/>
      <c r="L198" s="345"/>
      <c r="M198" s="352"/>
      <c r="N198" s="10"/>
    </row>
    <row r="199" spans="1:14" ht="3.95" customHeight="1" x14ac:dyDescent="0.25">
      <c r="A199" s="505"/>
      <c r="B199" s="506"/>
      <c r="C199" s="506"/>
      <c r="D199" s="506"/>
      <c r="E199" s="506"/>
      <c r="F199" s="506"/>
      <c r="G199" s="506"/>
      <c r="H199" s="506"/>
      <c r="I199" s="506"/>
      <c r="J199" s="506"/>
      <c r="K199" s="506"/>
      <c r="L199" s="506"/>
      <c r="M199" s="506"/>
      <c r="N199" s="547"/>
    </row>
    <row r="200" spans="1:14" ht="15" customHeight="1" x14ac:dyDescent="0.25">
      <c r="A200" s="541" t="s">
        <v>551</v>
      </c>
      <c r="B200" s="548"/>
      <c r="C200" s="548"/>
      <c r="D200" s="548"/>
      <c r="E200" s="548"/>
      <c r="F200" s="548"/>
      <c r="G200" s="548"/>
      <c r="H200" s="548"/>
      <c r="I200" s="509"/>
      <c r="J200" s="509"/>
      <c r="K200" s="352"/>
      <c r="L200" s="345"/>
      <c r="M200" s="352"/>
      <c r="N200" s="10"/>
    </row>
    <row r="201" spans="1:14" ht="3.95" customHeight="1" x14ac:dyDescent="0.25">
      <c r="A201" s="505"/>
      <c r="B201" s="506"/>
      <c r="C201" s="506"/>
      <c r="D201" s="506"/>
      <c r="E201" s="506"/>
      <c r="F201" s="506"/>
      <c r="G201" s="506"/>
      <c r="H201" s="506"/>
      <c r="I201" s="506"/>
      <c r="J201" s="506"/>
      <c r="K201" s="506"/>
      <c r="L201" s="506"/>
      <c r="M201" s="506"/>
      <c r="N201" s="547"/>
    </row>
    <row r="202" spans="1:14" ht="15" customHeight="1" x14ac:dyDescent="0.25">
      <c r="A202" s="353" t="s">
        <v>552</v>
      </c>
      <c r="B202" s="701"/>
      <c r="C202" s="701"/>
      <c r="D202" s="701"/>
      <c r="E202" s="701"/>
      <c r="F202" s="701"/>
      <c r="G202" s="701"/>
      <c r="H202" s="701"/>
      <c r="I202" s="701"/>
      <c r="J202" s="701"/>
      <c r="K202" s="701"/>
      <c r="L202" s="701"/>
      <c r="M202" s="701"/>
      <c r="N202" s="10"/>
    </row>
    <row r="203" spans="1:14" ht="6" customHeight="1" x14ac:dyDescent="0.25">
      <c r="A203" s="505"/>
      <c r="B203" s="506"/>
      <c r="C203" s="506"/>
      <c r="D203" s="506"/>
      <c r="E203" s="506"/>
      <c r="F203" s="506"/>
      <c r="G203" s="506"/>
      <c r="H203" s="506"/>
      <c r="I203" s="506"/>
      <c r="J203" s="506"/>
      <c r="K203" s="506"/>
      <c r="L203" s="506"/>
      <c r="M203" s="506"/>
      <c r="N203" s="547"/>
    </row>
    <row r="204" spans="1:14" ht="19.5" customHeight="1" x14ac:dyDescent="0.25">
      <c r="A204" s="541" t="s">
        <v>553</v>
      </c>
      <c r="B204" s="548"/>
      <c r="C204" s="548"/>
      <c r="D204" s="548"/>
      <c r="E204" s="548"/>
      <c r="F204" s="548"/>
      <c r="G204" s="548"/>
      <c r="H204" s="548"/>
      <c r="I204" s="548"/>
      <c r="J204" s="345"/>
      <c r="K204" s="545"/>
      <c r="L204" s="545"/>
      <c r="M204" s="352"/>
      <c r="N204" s="10"/>
    </row>
    <row r="205" spans="1:14" ht="9" customHeight="1" x14ac:dyDescent="0.25">
      <c r="A205" s="1237"/>
      <c r="B205" s="1238"/>
      <c r="C205" s="1238"/>
      <c r="D205" s="1238"/>
      <c r="E205" s="1238"/>
      <c r="F205" s="1238"/>
      <c r="G205" s="1238"/>
      <c r="H205" s="1238"/>
      <c r="I205" s="1238"/>
      <c r="J205" s="1238"/>
      <c r="K205" s="1238"/>
      <c r="L205" s="1238"/>
      <c r="M205" s="1238"/>
      <c r="N205" s="1543"/>
    </row>
    <row r="206" spans="1:14" ht="21" customHeight="1" x14ac:dyDescent="0.25">
      <c r="A206" s="1216" t="s">
        <v>554</v>
      </c>
      <c r="B206" s="1217"/>
      <c r="C206" s="1217"/>
      <c r="D206" s="1217"/>
      <c r="E206" s="1217"/>
      <c r="F206" s="1217"/>
      <c r="G206" s="1217"/>
      <c r="H206" s="1217"/>
      <c r="I206" s="1217"/>
      <c r="J206" s="345"/>
      <c r="K206" s="545"/>
      <c r="L206" s="545"/>
      <c r="M206" s="352"/>
      <c r="N206" s="10"/>
    </row>
    <row r="207" spans="1:14" ht="8.25" customHeight="1" x14ac:dyDescent="0.25">
      <c r="A207" s="1237"/>
      <c r="B207" s="1238"/>
      <c r="C207" s="1238"/>
      <c r="D207" s="1238"/>
      <c r="E207" s="1238"/>
      <c r="F207" s="1238"/>
      <c r="G207" s="1238"/>
      <c r="H207" s="1238"/>
      <c r="I207" s="1238"/>
      <c r="J207" s="1238"/>
      <c r="K207" s="1238"/>
      <c r="L207" s="1238"/>
      <c r="M207" s="1238"/>
      <c r="N207" s="1543"/>
    </row>
    <row r="208" spans="1:14" ht="21.75" customHeight="1" x14ac:dyDescent="0.25">
      <c r="A208" s="1216" t="s">
        <v>555</v>
      </c>
      <c r="B208" s="1217"/>
      <c r="C208" s="1217"/>
      <c r="D208" s="1217"/>
      <c r="E208" s="1217"/>
      <c r="F208" s="1217"/>
      <c r="G208" s="1217"/>
      <c r="H208" s="1217"/>
      <c r="I208" s="1217"/>
      <c r="J208" s="345"/>
      <c r="K208" s="545"/>
      <c r="L208" s="545"/>
      <c r="M208" s="352"/>
      <c r="N208" s="173"/>
    </row>
    <row r="209" spans="1:14" ht="9" customHeight="1" x14ac:dyDescent="0.25">
      <c r="A209" s="1237"/>
      <c r="B209" s="1238"/>
      <c r="C209" s="1238"/>
      <c r="D209" s="1238"/>
      <c r="E209" s="1238"/>
      <c r="F209" s="1238"/>
      <c r="G209" s="1238"/>
      <c r="H209" s="1238"/>
      <c r="I209" s="1238"/>
      <c r="J209" s="1238"/>
      <c r="K209" s="1238"/>
      <c r="L209" s="1238"/>
      <c r="M209" s="1238"/>
      <c r="N209" s="1543"/>
    </row>
    <row r="210" spans="1:14" ht="22.5" customHeight="1" x14ac:dyDescent="0.25">
      <c r="A210" s="541" t="s">
        <v>443</v>
      </c>
      <c r="B210" s="548"/>
      <c r="C210" s="548"/>
      <c r="D210" s="548"/>
      <c r="E210" s="548"/>
      <c r="F210" s="548"/>
      <c r="G210" s="548"/>
      <c r="H210" s="548"/>
      <c r="I210" s="548"/>
      <c r="J210" s="345"/>
      <c r="K210" s="545"/>
      <c r="L210" s="545"/>
      <c r="M210" s="352"/>
      <c r="N210" s="173"/>
    </row>
    <row r="211" spans="1:14" ht="7.5" customHeight="1" x14ac:dyDescent="0.25">
      <c r="A211" s="353"/>
      <c r="B211" s="354"/>
      <c r="C211" s="354"/>
      <c r="D211" s="354"/>
      <c r="E211" s="354"/>
      <c r="F211" s="354"/>
      <c r="G211" s="354"/>
      <c r="H211" s="354"/>
      <c r="I211" s="354"/>
      <c r="J211" s="345"/>
      <c r="K211" s="345"/>
      <c r="L211" s="345"/>
      <c r="M211" s="345"/>
      <c r="N211" s="347"/>
    </row>
    <row r="212" spans="1:14" ht="29.25" customHeight="1" x14ac:dyDescent="0.25">
      <c r="A212" s="541" t="s">
        <v>444</v>
      </c>
      <c r="B212" s="548"/>
      <c r="C212" s="548"/>
      <c r="D212" s="542"/>
      <c r="E212" s="545"/>
      <c r="F212" s="545"/>
      <c r="G212" s="545"/>
      <c r="H212" s="545"/>
      <c r="I212" s="545"/>
      <c r="J212" s="545"/>
      <c r="K212" s="545"/>
      <c r="L212" s="545"/>
      <c r="M212" s="545"/>
      <c r="N212" s="19"/>
    </row>
    <row r="213" spans="1:14" ht="19.5" customHeight="1" x14ac:dyDescent="0.25">
      <c r="A213" s="331"/>
      <c r="B213" s="332"/>
      <c r="C213" s="332"/>
      <c r="D213" s="332"/>
      <c r="E213" s="352"/>
      <c r="F213" s="352"/>
      <c r="G213" s="352"/>
      <c r="H213" s="352"/>
      <c r="I213" s="352"/>
      <c r="J213" s="352"/>
      <c r="K213" s="352"/>
      <c r="L213" s="352"/>
      <c r="M213" s="352"/>
      <c r="N213" s="19"/>
    </row>
    <row r="214" spans="1:14" ht="20.25" customHeight="1" x14ac:dyDescent="0.25">
      <c r="A214" s="520" t="s">
        <v>856</v>
      </c>
      <c r="B214" s="521"/>
      <c r="C214" s="521"/>
      <c r="D214" s="521"/>
      <c r="E214" s="344"/>
      <c r="F214" s="1542" t="s">
        <v>857</v>
      </c>
      <c r="G214" s="1542"/>
      <c r="H214" s="344"/>
      <c r="I214" s="1542" t="s">
        <v>1173</v>
      </c>
      <c r="J214" s="1542"/>
      <c r="K214" s="344"/>
      <c r="L214" s="352"/>
      <c r="M214" s="352"/>
      <c r="N214" s="19"/>
    </row>
    <row r="215" spans="1:14" ht="18" customHeight="1" x14ac:dyDescent="0.25">
      <c r="A215" s="520"/>
      <c r="B215" s="521"/>
      <c r="C215" s="521"/>
      <c r="D215" s="521"/>
      <c r="E215" s="352"/>
      <c r="F215" s="1542"/>
      <c r="G215" s="1542"/>
      <c r="H215" s="352"/>
      <c r="I215" s="1542"/>
      <c r="J215" s="1542"/>
      <c r="K215" s="352"/>
      <c r="L215" s="352"/>
      <c r="M215" s="352"/>
      <c r="N215" s="19"/>
    </row>
    <row r="216" spans="1:14" ht="7.5" customHeight="1" x14ac:dyDescent="0.25">
      <c r="A216" s="356"/>
      <c r="B216" s="357"/>
      <c r="C216" s="357"/>
      <c r="D216" s="357"/>
      <c r="E216" s="352"/>
      <c r="F216" s="458"/>
      <c r="G216" s="458"/>
      <c r="H216" s="352"/>
      <c r="I216" s="458"/>
      <c r="J216" s="458"/>
      <c r="K216" s="352"/>
      <c r="L216" s="352"/>
      <c r="M216" s="352"/>
      <c r="N216" s="19"/>
    </row>
    <row r="217" spans="1:14" ht="18" customHeight="1" x14ac:dyDescent="0.25">
      <c r="A217" s="920" t="s">
        <v>1242</v>
      </c>
      <c r="B217" s="921"/>
      <c r="C217" s="921"/>
      <c r="D217" s="921"/>
      <c r="E217" s="384"/>
      <c r="F217" s="463"/>
      <c r="G217" s="463"/>
      <c r="H217" s="415"/>
      <c r="I217" s="463"/>
      <c r="J217" s="463"/>
      <c r="K217" s="415"/>
      <c r="L217" s="415"/>
      <c r="M217" s="415"/>
      <c r="N217" s="503"/>
    </row>
    <row r="218" spans="1:14" ht="8.25" customHeight="1" x14ac:dyDescent="0.25">
      <c r="A218" s="356"/>
      <c r="B218" s="357"/>
      <c r="C218" s="357"/>
      <c r="D218" s="357"/>
      <c r="E218" s="352"/>
      <c r="F218" s="458"/>
      <c r="G218" s="458"/>
      <c r="H218" s="352"/>
      <c r="I218" s="458"/>
      <c r="J218" s="458"/>
      <c r="K218" s="352"/>
      <c r="L218" s="352"/>
      <c r="M218" s="352"/>
      <c r="N218" s="19"/>
    </row>
    <row r="219" spans="1:14" ht="21.75" customHeight="1" x14ac:dyDescent="0.25">
      <c r="A219" s="520" t="s">
        <v>858</v>
      </c>
      <c r="B219" s="521"/>
      <c r="C219" s="521"/>
      <c r="D219" s="521"/>
      <c r="E219" s="344"/>
      <c r="F219" s="1542" t="s">
        <v>857</v>
      </c>
      <c r="G219" s="1542"/>
      <c r="H219" s="344"/>
      <c r="I219" s="1542" t="s">
        <v>1173</v>
      </c>
      <c r="J219" s="1542"/>
      <c r="K219" s="344"/>
      <c r="L219" s="352"/>
      <c r="M219" s="352"/>
      <c r="N219" s="19"/>
    </row>
    <row r="220" spans="1:14" ht="21.75" customHeight="1" x14ac:dyDescent="0.25">
      <c r="A220" s="520"/>
      <c r="B220" s="521"/>
      <c r="C220" s="521"/>
      <c r="D220" s="521"/>
      <c r="E220" s="352"/>
      <c r="F220" s="1542"/>
      <c r="G220" s="1542"/>
      <c r="H220" s="352"/>
      <c r="I220" s="1542"/>
      <c r="J220" s="1542"/>
      <c r="K220" s="352"/>
      <c r="L220" s="352"/>
      <c r="M220" s="352"/>
      <c r="N220" s="19"/>
    </row>
    <row r="221" spans="1:14" ht="3.95" customHeight="1" x14ac:dyDescent="0.25">
      <c r="A221" s="538"/>
      <c r="B221" s="539"/>
      <c r="C221" s="539"/>
      <c r="D221" s="539"/>
      <c r="E221" s="539"/>
      <c r="F221" s="539"/>
      <c r="G221" s="539"/>
      <c r="H221" s="539"/>
      <c r="I221" s="539"/>
      <c r="J221" s="539"/>
      <c r="K221" s="539"/>
      <c r="L221" s="539"/>
      <c r="M221" s="539"/>
      <c r="N221" s="540"/>
    </row>
    <row r="222" spans="1:14" ht="15" customHeight="1" x14ac:dyDescent="0.25">
      <c r="A222" s="1169" t="s">
        <v>1241</v>
      </c>
      <c r="B222" s="1170"/>
      <c r="C222" s="1170"/>
      <c r="D222" s="1170"/>
      <c r="E222" s="1170"/>
      <c r="F222" s="1170"/>
      <c r="G222" s="1170"/>
      <c r="H222" s="1170"/>
      <c r="I222" s="1170"/>
      <c r="J222" s="1170"/>
      <c r="K222" s="1170"/>
      <c r="L222" s="1170"/>
      <c r="M222" s="1170"/>
      <c r="N222" s="1171"/>
    </row>
    <row r="223" spans="1:14" ht="5.0999999999999996" customHeight="1" x14ac:dyDescent="0.25">
      <c r="A223" s="514"/>
      <c r="B223" s="507"/>
      <c r="C223" s="507"/>
      <c r="D223" s="507"/>
      <c r="E223" s="507"/>
      <c r="F223" s="507"/>
      <c r="G223" s="507"/>
      <c r="H223" s="507"/>
      <c r="I223" s="507"/>
      <c r="J223" s="507"/>
      <c r="K223" s="507"/>
      <c r="L223" s="507"/>
      <c r="M223" s="507"/>
      <c r="N223" s="508"/>
    </row>
    <row r="224" spans="1:14" ht="15.75" customHeight="1" x14ac:dyDescent="0.25">
      <c r="A224" s="183"/>
      <c r="B224" s="1537" t="s">
        <v>556</v>
      </c>
      <c r="C224" s="1537"/>
      <c r="D224" s="1537"/>
      <c r="E224" s="1537"/>
      <c r="F224" s="1537"/>
      <c r="G224" s="1537"/>
      <c r="H224" s="701"/>
      <c r="I224" s="701"/>
      <c r="J224" s="701"/>
      <c r="K224" s="701"/>
      <c r="L224" s="182"/>
      <c r="M224" s="182"/>
      <c r="N224" s="173"/>
    </row>
    <row r="225" spans="1:14" s="109" customFormat="1" ht="7.5" customHeight="1" x14ac:dyDescent="0.25">
      <c r="A225" s="183"/>
      <c r="B225" s="459"/>
      <c r="C225" s="459"/>
      <c r="D225" s="459"/>
      <c r="E225" s="459"/>
      <c r="F225" s="459"/>
      <c r="G225" s="459"/>
      <c r="H225" s="362"/>
      <c r="I225" s="362"/>
      <c r="J225" s="362"/>
      <c r="K225" s="362"/>
      <c r="L225" s="182"/>
      <c r="M225" s="182"/>
      <c r="N225" s="173"/>
    </row>
    <row r="226" spans="1:14" s="109" customFormat="1" ht="14.25" customHeight="1" x14ac:dyDescent="0.25">
      <c r="A226" s="183"/>
      <c r="B226" s="1538" t="s">
        <v>859</v>
      </c>
      <c r="C226" s="1538"/>
      <c r="D226" s="1538"/>
      <c r="E226" s="1538"/>
      <c r="F226" s="1538"/>
      <c r="G226" s="459"/>
      <c r="H226" s="701"/>
      <c r="I226" s="701"/>
      <c r="J226" s="701"/>
      <c r="K226" s="701"/>
      <c r="L226" s="182"/>
      <c r="M226" s="182"/>
      <c r="N226" s="173"/>
    </row>
    <row r="227" spans="1:14" s="109" customFormat="1" ht="9" customHeight="1" x14ac:dyDescent="0.25">
      <c r="A227" s="183"/>
      <c r="B227" s="460"/>
      <c r="C227" s="460"/>
      <c r="D227" s="460"/>
      <c r="E227" s="460"/>
      <c r="F227" s="460"/>
      <c r="G227" s="459"/>
      <c r="H227" s="362"/>
      <c r="I227" s="362"/>
      <c r="J227" s="362"/>
      <c r="K227" s="362"/>
      <c r="L227" s="182"/>
      <c r="M227" s="182"/>
      <c r="N227" s="173"/>
    </row>
    <row r="228" spans="1:14" ht="16.5" customHeight="1" x14ac:dyDescent="0.25">
      <c r="A228" s="183"/>
      <c r="B228" s="1537" t="s">
        <v>557</v>
      </c>
      <c r="C228" s="1537"/>
      <c r="D228" s="1537"/>
      <c r="E228" s="1537"/>
      <c r="F228" s="1537"/>
      <c r="G228" s="1537"/>
      <c r="H228" s="701"/>
      <c r="I228" s="701"/>
      <c r="J228" s="701"/>
      <c r="K228" s="701"/>
      <c r="L228" s="182"/>
      <c r="M228" s="182"/>
      <c r="N228" s="173"/>
    </row>
    <row r="229" spans="1:14" s="109" customFormat="1" ht="9" customHeight="1" x14ac:dyDescent="0.25">
      <c r="A229" s="183"/>
      <c r="B229" s="459"/>
      <c r="C229" s="459"/>
      <c r="D229" s="459"/>
      <c r="E229" s="459"/>
      <c r="F229" s="459"/>
      <c r="G229" s="459"/>
      <c r="H229" s="362"/>
      <c r="I229" s="362"/>
      <c r="J229" s="362"/>
      <c r="K229" s="362"/>
      <c r="L229" s="182"/>
      <c r="M229" s="182"/>
      <c r="N229" s="173"/>
    </row>
    <row r="230" spans="1:14" ht="16.5" customHeight="1" x14ac:dyDescent="0.25">
      <c r="A230" s="183"/>
      <c r="B230" s="1537" t="s">
        <v>558</v>
      </c>
      <c r="C230" s="1537"/>
      <c r="D230" s="1537"/>
      <c r="E230" s="1537"/>
      <c r="F230" s="1537"/>
      <c r="G230" s="1537"/>
      <c r="H230" s="701"/>
      <c r="I230" s="701"/>
      <c r="J230" s="701"/>
      <c r="K230" s="701"/>
      <c r="L230" s="182"/>
      <c r="M230" s="182"/>
      <c r="N230" s="173"/>
    </row>
    <row r="231" spans="1:14" ht="9" customHeight="1" x14ac:dyDescent="0.25">
      <c r="A231" s="183"/>
      <c r="B231" s="459"/>
      <c r="C231" s="459"/>
      <c r="D231" s="459"/>
      <c r="E231" s="459"/>
      <c r="F231" s="459"/>
      <c r="G231" s="459"/>
      <c r="H231" s="362"/>
      <c r="I231" s="362"/>
      <c r="J231" s="362"/>
      <c r="K231" s="362"/>
      <c r="L231" s="182"/>
      <c r="M231" s="182"/>
      <c r="N231" s="173"/>
    </row>
    <row r="232" spans="1:14" ht="16.5" customHeight="1" x14ac:dyDescent="0.25">
      <c r="A232" s="183"/>
      <c r="B232" s="1537" t="s">
        <v>860</v>
      </c>
      <c r="C232" s="1537"/>
      <c r="D232" s="1537"/>
      <c r="E232" s="1537"/>
      <c r="F232" s="1537"/>
      <c r="G232" s="459"/>
      <c r="H232" s="701"/>
      <c r="I232" s="701"/>
      <c r="J232" s="701"/>
      <c r="K232" s="701"/>
      <c r="L232" s="182"/>
      <c r="M232" s="182"/>
      <c r="N232" s="173"/>
    </row>
    <row r="233" spans="1:14" s="109" customFormat="1" ht="7.5" customHeight="1" x14ac:dyDescent="0.25">
      <c r="A233" s="183"/>
      <c r="B233" s="459"/>
      <c r="C233" s="459"/>
      <c r="D233" s="459"/>
      <c r="E233" s="459"/>
      <c r="F233" s="459"/>
      <c r="G233" s="459"/>
      <c r="H233" s="362"/>
      <c r="I233" s="362"/>
      <c r="J233" s="362"/>
      <c r="K233" s="362"/>
      <c r="L233" s="182"/>
      <c r="M233" s="182"/>
      <c r="N233" s="173"/>
    </row>
    <row r="234" spans="1:14" ht="15.75" customHeight="1" x14ac:dyDescent="0.25">
      <c r="A234" s="183"/>
      <c r="B234" s="1537" t="s">
        <v>559</v>
      </c>
      <c r="C234" s="1537"/>
      <c r="D234" s="1537"/>
      <c r="E234" s="1537"/>
      <c r="F234" s="1537"/>
      <c r="G234" s="1537"/>
      <c r="H234" s="701"/>
      <c r="I234" s="701"/>
      <c r="J234" s="701"/>
      <c r="K234" s="701"/>
      <c r="L234" s="182"/>
      <c r="M234" s="182"/>
      <c r="N234" s="173"/>
    </row>
    <row r="235" spans="1:14" ht="6" customHeight="1" x14ac:dyDescent="0.25">
      <c r="A235" s="183"/>
      <c r="B235" s="459"/>
      <c r="C235" s="459"/>
      <c r="D235" s="459"/>
      <c r="E235" s="459"/>
      <c r="F235" s="459"/>
      <c r="G235" s="459"/>
      <c r="H235" s="362"/>
      <c r="I235" s="362"/>
      <c r="J235" s="362"/>
      <c r="K235" s="362"/>
      <c r="L235" s="182"/>
      <c r="M235" s="182"/>
      <c r="N235" s="173"/>
    </row>
    <row r="236" spans="1:14" ht="15.75" customHeight="1" x14ac:dyDescent="0.25">
      <c r="A236" s="183"/>
      <c r="B236" s="1538" t="s">
        <v>861</v>
      </c>
      <c r="C236" s="1538"/>
      <c r="D236" s="1538"/>
      <c r="E236" s="1538"/>
      <c r="F236" s="1538"/>
      <c r="G236" s="459"/>
      <c r="H236" s="701"/>
      <c r="I236" s="701"/>
      <c r="J236" s="701"/>
      <c r="K236" s="701"/>
      <c r="L236" s="182"/>
      <c r="M236" s="182"/>
      <c r="N236" s="173"/>
    </row>
    <row r="237" spans="1:14" ht="6.75" customHeight="1" x14ac:dyDescent="0.25">
      <c r="A237" s="183"/>
      <c r="B237" s="460"/>
      <c r="C237" s="460"/>
      <c r="D237" s="460"/>
      <c r="E237" s="460"/>
      <c r="F237" s="460"/>
      <c r="G237" s="459"/>
      <c r="H237" s="362"/>
      <c r="I237" s="362"/>
      <c r="J237" s="362"/>
      <c r="K237" s="362"/>
      <c r="L237" s="182"/>
      <c r="M237" s="182"/>
      <c r="N237" s="173"/>
    </row>
    <row r="238" spans="1:14" ht="16.5" customHeight="1" x14ac:dyDescent="0.25">
      <c r="A238" s="1567" t="s">
        <v>1175</v>
      </c>
      <c r="B238" s="1568"/>
      <c r="C238" s="1568"/>
      <c r="D238" s="1568"/>
      <c r="E238" s="1568"/>
      <c r="F238" s="1568"/>
      <c r="G238" s="1568"/>
      <c r="H238" s="1568"/>
      <c r="I238" s="1568"/>
      <c r="J238" s="1568"/>
      <c r="K238" s="1568"/>
      <c r="L238" s="1568"/>
      <c r="M238" s="1568"/>
      <c r="N238" s="1569"/>
    </row>
    <row r="239" spans="1:14" ht="15.75" customHeight="1" x14ac:dyDescent="0.25">
      <c r="A239" s="183"/>
      <c r="B239" s="460"/>
      <c r="C239" s="460"/>
      <c r="D239" s="460"/>
      <c r="E239" s="460"/>
      <c r="F239" s="460"/>
      <c r="G239" s="459"/>
      <c r="H239" s="362"/>
      <c r="I239" s="362"/>
      <c r="J239" s="362"/>
      <c r="K239" s="362"/>
      <c r="L239" s="182"/>
      <c r="M239" s="182"/>
      <c r="N239" s="173"/>
    </row>
    <row r="240" spans="1:14" ht="29.25" customHeight="1" x14ac:dyDescent="0.25">
      <c r="A240" s="183"/>
      <c r="B240" s="692" t="s">
        <v>1174</v>
      </c>
      <c r="C240" s="1541" t="s">
        <v>1176</v>
      </c>
      <c r="D240" s="1541"/>
      <c r="E240" s="1541"/>
      <c r="F240" s="1541"/>
      <c r="G240" s="1541"/>
      <c r="H240" s="1541"/>
      <c r="I240" s="1541"/>
      <c r="J240" s="1541"/>
      <c r="K240" s="361">
        <f>H11</f>
        <v>0</v>
      </c>
      <c r="L240" s="692" t="e" vm="1">
        <f ca="1">K240/K241</f>
        <v>#VALUE!</v>
      </c>
      <c r="M240" s="182"/>
      <c r="N240" s="173"/>
    </row>
    <row r="241" spans="1:16" ht="27.75" customHeight="1" x14ac:dyDescent="0.25">
      <c r="A241" s="183"/>
      <c r="B241" s="692"/>
      <c r="C241" s="1541" t="s">
        <v>1177</v>
      </c>
      <c r="D241" s="1541"/>
      <c r="E241" s="1541"/>
      <c r="F241" s="1541"/>
      <c r="G241" s="1541"/>
      <c r="H241" s="1541"/>
      <c r="I241" s="1541"/>
      <c r="J241" s="1541"/>
      <c r="K241" s="361" t="e" cm="1" vm="2">
        <f t="array" aca="1" ref="K241" ca="1">'COMERCIAL '!B184:C184</f>
        <v>#VALUE!</v>
      </c>
      <c r="L241" s="692"/>
      <c r="M241" s="182"/>
      <c r="N241" s="173"/>
    </row>
    <row r="242" spans="1:16" ht="15.75" customHeight="1" x14ac:dyDescent="0.25">
      <c r="A242" s="183"/>
      <c r="B242" s="460"/>
      <c r="C242" s="460"/>
      <c r="D242" s="460"/>
      <c r="E242" s="460"/>
      <c r="F242" s="460"/>
      <c r="G242" s="459"/>
      <c r="H242" s="362"/>
      <c r="I242" s="362"/>
      <c r="J242" s="362"/>
      <c r="K242" s="362"/>
      <c r="L242" s="182"/>
      <c r="M242" s="182"/>
      <c r="N242" s="173"/>
    </row>
    <row r="243" spans="1:16" ht="5.0999999999999996" customHeight="1" x14ac:dyDescent="0.25">
      <c r="A243" s="505"/>
      <c r="B243" s="506"/>
      <c r="C243" s="506"/>
      <c r="D243" s="506"/>
      <c r="E243" s="506"/>
      <c r="F243" s="506"/>
      <c r="G243" s="506"/>
      <c r="H243" s="506"/>
      <c r="I243" s="506"/>
      <c r="J243" s="506"/>
      <c r="K243" s="506"/>
      <c r="L243" s="506"/>
      <c r="M243" s="506"/>
      <c r="N243" s="547"/>
    </row>
    <row r="244" spans="1:16" ht="23.25" customHeight="1" x14ac:dyDescent="0.25">
      <c r="A244" s="864" t="s">
        <v>862</v>
      </c>
      <c r="B244" s="865"/>
      <c r="C244" s="865"/>
      <c r="D244" s="865"/>
      <c r="E244" s="865"/>
      <c r="F244" s="865"/>
      <c r="G244" s="865"/>
      <c r="H244" s="865"/>
      <c r="I244" s="865"/>
      <c r="J244" s="865"/>
      <c r="K244" s="865"/>
      <c r="L244" s="865"/>
      <c r="M244" s="865"/>
      <c r="N244" s="866"/>
    </row>
    <row r="245" spans="1:16" s="159" customFormat="1" ht="5.0999999999999996" customHeight="1" x14ac:dyDescent="0.25">
      <c r="A245" s="514"/>
      <c r="B245" s="507"/>
      <c r="C245" s="507"/>
      <c r="D245" s="507"/>
      <c r="E245" s="507"/>
      <c r="F245" s="507"/>
      <c r="G245" s="507"/>
      <c r="H245" s="507"/>
      <c r="I245" s="507"/>
      <c r="J245" s="507"/>
      <c r="K245" s="507"/>
      <c r="L245" s="507"/>
      <c r="M245" s="507"/>
      <c r="N245" s="508"/>
      <c r="O245" s="92"/>
      <c r="P245" s="92"/>
    </row>
    <row r="246" spans="1:16" s="159" customFormat="1" ht="5.0999999999999996" customHeight="1" x14ac:dyDescent="0.25">
      <c r="A246" s="505"/>
      <c r="B246" s="506"/>
      <c r="C246" s="506"/>
      <c r="D246" s="506"/>
      <c r="E246" s="506"/>
      <c r="F246" s="506"/>
      <c r="G246" s="506"/>
      <c r="H246" s="506"/>
      <c r="I246" s="506"/>
      <c r="J246" s="506"/>
      <c r="K246" s="506"/>
      <c r="L246" s="506"/>
      <c r="M246" s="506"/>
      <c r="N246" s="547"/>
      <c r="O246" s="92"/>
      <c r="P246" s="92"/>
    </row>
    <row r="247" spans="1:16" ht="18.75" customHeight="1" x14ac:dyDescent="0.25">
      <c r="A247" s="520" t="s">
        <v>560</v>
      </c>
      <c r="B247" s="521"/>
      <c r="C247" s="521"/>
      <c r="D247" s="521"/>
      <c r="E247" s="521"/>
      <c r="F247" s="337"/>
      <c r="G247" s="345" t="s">
        <v>144</v>
      </c>
      <c r="H247" s="509"/>
      <c r="I247" s="509"/>
      <c r="J247" s="509"/>
      <c r="K247" s="509"/>
      <c r="L247" s="509"/>
      <c r="M247" s="509"/>
      <c r="N247" s="158"/>
    </row>
    <row r="248" spans="1:16" ht="10.5" customHeight="1" x14ac:dyDescent="0.25">
      <c r="A248" s="520"/>
      <c r="B248" s="521"/>
      <c r="C248" s="521"/>
      <c r="D248" s="521"/>
      <c r="E248" s="521"/>
      <c r="F248" s="354"/>
      <c r="G248" s="354"/>
      <c r="H248" s="354"/>
      <c r="I248" s="354"/>
      <c r="J248" s="354"/>
      <c r="K248" s="354"/>
      <c r="L248" s="354"/>
      <c r="M248" s="354"/>
      <c r="N248" s="10"/>
    </row>
    <row r="249" spans="1:16" ht="18.75" customHeight="1" x14ac:dyDescent="0.25">
      <c r="A249" s="520" t="s">
        <v>561</v>
      </c>
      <c r="B249" s="521"/>
      <c r="C249" s="521"/>
      <c r="D249" s="521"/>
      <c r="E249" s="521"/>
      <c r="F249" s="337"/>
      <c r="G249" s="345" t="s">
        <v>144</v>
      </c>
      <c r="H249" s="509"/>
      <c r="I249" s="509"/>
      <c r="J249" s="509"/>
      <c r="K249" s="509"/>
      <c r="L249" s="509"/>
      <c r="M249" s="509"/>
      <c r="N249" s="158"/>
    </row>
    <row r="250" spans="1:16" s="159" customFormat="1" ht="6.75" customHeight="1" x14ac:dyDescent="0.25">
      <c r="A250" s="505"/>
      <c r="B250" s="506"/>
      <c r="C250" s="506"/>
      <c r="D250" s="506"/>
      <c r="E250" s="506"/>
      <c r="F250" s="506"/>
      <c r="G250" s="506"/>
      <c r="H250" s="506"/>
      <c r="I250" s="506"/>
      <c r="J250" s="506"/>
      <c r="K250" s="506"/>
      <c r="L250" s="506"/>
      <c r="M250" s="506"/>
      <c r="N250" s="547"/>
      <c r="O250" s="92"/>
      <c r="P250" s="92"/>
    </row>
    <row r="251" spans="1:16" ht="20.25" customHeight="1" x14ac:dyDescent="0.25">
      <c r="A251" s="520" t="s">
        <v>562</v>
      </c>
      <c r="B251" s="521"/>
      <c r="C251" s="521"/>
      <c r="D251" s="521"/>
      <c r="E251" s="521"/>
      <c r="F251" s="337"/>
      <c r="G251" s="345" t="s">
        <v>144</v>
      </c>
      <c r="H251" s="509"/>
      <c r="I251" s="509"/>
      <c r="J251" s="509"/>
      <c r="K251" s="509"/>
      <c r="L251" s="509"/>
      <c r="M251" s="509"/>
      <c r="N251" s="158"/>
    </row>
    <row r="252" spans="1:16" ht="9.75" customHeight="1" x14ac:dyDescent="0.25">
      <c r="A252" s="520"/>
      <c r="B252" s="521"/>
      <c r="C252" s="521"/>
      <c r="D252" s="521"/>
      <c r="E252" s="521"/>
      <c r="F252" s="354"/>
      <c r="G252" s="354"/>
      <c r="H252" s="354"/>
      <c r="I252" s="354"/>
      <c r="J252" s="354"/>
      <c r="K252" s="354"/>
      <c r="L252" s="354"/>
      <c r="M252" s="354"/>
      <c r="N252" s="10"/>
    </row>
    <row r="253" spans="1:16" ht="20.25" customHeight="1" x14ac:dyDescent="0.25">
      <c r="A253" s="520" t="s">
        <v>563</v>
      </c>
      <c r="B253" s="521"/>
      <c r="C253" s="521"/>
      <c r="D253" s="521"/>
      <c r="E253" s="521"/>
      <c r="F253" s="337"/>
      <c r="G253" s="345" t="s">
        <v>144</v>
      </c>
      <c r="H253" s="509"/>
      <c r="I253" s="509"/>
      <c r="J253" s="509"/>
      <c r="K253" s="509"/>
      <c r="L253" s="509"/>
      <c r="M253" s="509"/>
      <c r="N253" s="158"/>
    </row>
    <row r="254" spans="1:16" s="159" customFormat="1" ht="5.0999999999999996" customHeight="1" x14ac:dyDescent="0.25">
      <c r="A254" s="505"/>
      <c r="B254" s="506"/>
      <c r="C254" s="506"/>
      <c r="D254" s="506"/>
      <c r="E254" s="506"/>
      <c r="F254" s="506"/>
      <c r="G254" s="506"/>
      <c r="H254" s="506"/>
      <c r="I254" s="506"/>
      <c r="J254" s="506"/>
      <c r="K254" s="506"/>
      <c r="L254" s="506"/>
      <c r="M254" s="506"/>
      <c r="N254" s="547"/>
      <c r="O254" s="92"/>
      <c r="P254" s="92"/>
    </row>
    <row r="255" spans="1:16" ht="19.5" customHeight="1" x14ac:dyDescent="0.25">
      <c r="A255" s="520" t="s">
        <v>564</v>
      </c>
      <c r="B255" s="521"/>
      <c r="C255" s="521"/>
      <c r="D255" s="521"/>
      <c r="E255" s="521"/>
      <c r="F255" s="337"/>
      <c r="G255" s="345" t="s">
        <v>144</v>
      </c>
      <c r="H255" s="509"/>
      <c r="I255" s="509"/>
      <c r="J255" s="509"/>
      <c r="K255" s="509"/>
      <c r="L255" s="509"/>
      <c r="M255" s="509"/>
      <c r="N255" s="158"/>
    </row>
    <row r="256" spans="1:16" s="109" customFormat="1" ht="8.25" customHeight="1" thickBot="1" x14ac:dyDescent="0.3">
      <c r="A256" s="1539"/>
      <c r="B256" s="1540"/>
      <c r="C256" s="1540"/>
      <c r="D256" s="1540"/>
      <c r="E256" s="1540"/>
      <c r="F256" s="497"/>
      <c r="G256" s="497"/>
      <c r="H256" s="597"/>
      <c r="I256" s="597"/>
      <c r="J256" s="597"/>
      <c r="K256" s="597"/>
      <c r="L256" s="597"/>
      <c r="M256" s="597"/>
      <c r="N256" s="598"/>
      <c r="O256" s="92"/>
      <c r="P256" s="92"/>
    </row>
  </sheetData>
  <sheetProtection formatCells="0" formatRows="0" insertRows="0" insertHyperlinks="0" sort="0" autoFilter="0" pivotTables="0"/>
  <dataConsolidate/>
  <mergeCells count="350">
    <mergeCell ref="A128:N128"/>
    <mergeCell ref="A129:N129"/>
    <mergeCell ref="G50:H50"/>
    <mergeCell ref="L50:M50"/>
    <mergeCell ref="A50:E50"/>
    <mergeCell ref="A43:N43"/>
    <mergeCell ref="A44:E44"/>
    <mergeCell ref="F44:G44"/>
    <mergeCell ref="J44:K44"/>
    <mergeCell ref="A45:N45"/>
    <mergeCell ref="A46:E46"/>
    <mergeCell ref="F46:N46"/>
    <mergeCell ref="L120:M120"/>
    <mergeCell ref="A122:E123"/>
    <mergeCell ref="G122:H122"/>
    <mergeCell ref="I122:K122"/>
    <mergeCell ref="L122:M122"/>
    <mergeCell ref="A124:E124"/>
    <mergeCell ref="G124:H124"/>
    <mergeCell ref="I124:K124"/>
    <mergeCell ref="L124:M124"/>
    <mergeCell ref="A63:N63"/>
    <mergeCell ref="A68:E68"/>
    <mergeCell ref="H68:I68"/>
    <mergeCell ref="A27:G28"/>
    <mergeCell ref="H27:I27"/>
    <mergeCell ref="B30:M30"/>
    <mergeCell ref="A32:N32"/>
    <mergeCell ref="G48:H48"/>
    <mergeCell ref="L48:M48"/>
    <mergeCell ref="B11:G11"/>
    <mergeCell ref="B12:G12"/>
    <mergeCell ref="H12:J12"/>
    <mergeCell ref="A16:E17"/>
    <mergeCell ref="A20:N20"/>
    <mergeCell ref="A19:C19"/>
    <mergeCell ref="D19:M19"/>
    <mergeCell ref="A21:E21"/>
    <mergeCell ref="H21:I21"/>
    <mergeCell ref="A23:F23"/>
    <mergeCell ref="H23:I23"/>
    <mergeCell ref="A25:C25"/>
    <mergeCell ref="D25:M25"/>
    <mergeCell ref="H11:J11"/>
    <mergeCell ref="A14:N14"/>
    <mergeCell ref="A34:F34"/>
    <mergeCell ref="H34:I34"/>
    <mergeCell ref="K34:L34"/>
    <mergeCell ref="C241:J241"/>
    <mergeCell ref="B240:B241"/>
    <mergeCell ref="L240:L241"/>
    <mergeCell ref="H16:I16"/>
    <mergeCell ref="A61:N62"/>
    <mergeCell ref="A126:N127"/>
    <mergeCell ref="A88:E89"/>
    <mergeCell ref="G88:H88"/>
    <mergeCell ref="I88:K88"/>
    <mergeCell ref="L88:M88"/>
    <mergeCell ref="A90:E92"/>
    <mergeCell ref="G90:H90"/>
    <mergeCell ref="I90:K90"/>
    <mergeCell ref="L90:M90"/>
    <mergeCell ref="A93:E93"/>
    <mergeCell ref="G93:H93"/>
    <mergeCell ref="I93:K93"/>
    <mergeCell ref="L93:M93"/>
    <mergeCell ref="A120:E121"/>
    <mergeCell ref="G120:H120"/>
    <mergeCell ref="I120:K120"/>
    <mergeCell ref="A131:N131"/>
    <mergeCell ref="A139:N139"/>
    <mergeCell ref="A238:N238"/>
    <mergeCell ref="A5:B5"/>
    <mergeCell ref="A9:N9"/>
    <mergeCell ref="A1:B3"/>
    <mergeCell ref="C1:K3"/>
    <mergeCell ref="L1:N1"/>
    <mergeCell ref="L2:N2"/>
    <mergeCell ref="L3:N3"/>
    <mergeCell ref="A4:N4"/>
    <mergeCell ref="A7:B8"/>
    <mergeCell ref="C7:G7"/>
    <mergeCell ref="C5:I5"/>
    <mergeCell ref="J5:K5"/>
    <mergeCell ref="L5:M5"/>
    <mergeCell ref="M34:N34"/>
    <mergeCell ref="A10:N10"/>
    <mergeCell ref="I133:K133"/>
    <mergeCell ref="A39:N39"/>
    <mergeCell ref="A40:E40"/>
    <mergeCell ref="F40:N40"/>
    <mergeCell ref="A41:N41"/>
    <mergeCell ref="A42:E42"/>
    <mergeCell ref="F42:N42"/>
    <mergeCell ref="A35:N35"/>
    <mergeCell ref="A36:E36"/>
    <mergeCell ref="F36:N36"/>
    <mergeCell ref="A37:N37"/>
    <mergeCell ref="A38:E38"/>
    <mergeCell ref="F38:N38"/>
    <mergeCell ref="A47:N47"/>
    <mergeCell ref="A48:E48"/>
    <mergeCell ref="A49:N49"/>
    <mergeCell ref="A72:H72"/>
    <mergeCell ref="I72:K72"/>
    <mergeCell ref="L72:N72"/>
    <mergeCell ref="A51:N51"/>
    <mergeCell ref="A52:E52"/>
    <mergeCell ref="F52:N52"/>
    <mergeCell ref="K68:L68"/>
    <mergeCell ref="M68:N68"/>
    <mergeCell ref="A54:E55"/>
    <mergeCell ref="G54:H54"/>
    <mergeCell ref="L54:M54"/>
    <mergeCell ref="A57:E59"/>
    <mergeCell ref="G57:H57"/>
    <mergeCell ref="L57:M57"/>
    <mergeCell ref="A64:N64"/>
    <mergeCell ref="A66:N66"/>
    <mergeCell ref="A60:E60"/>
    <mergeCell ref="G60:H60"/>
    <mergeCell ref="I60:K60"/>
    <mergeCell ref="L60:M60"/>
    <mergeCell ref="I57:K57"/>
    <mergeCell ref="I54:K54"/>
    <mergeCell ref="A69:N69"/>
    <mergeCell ref="A70:E70"/>
    <mergeCell ref="F70:N70"/>
    <mergeCell ref="A71:N71"/>
    <mergeCell ref="A77:N77"/>
    <mergeCell ref="A78:E78"/>
    <mergeCell ref="F78:G78"/>
    <mergeCell ref="I78:J78"/>
    <mergeCell ref="L78:N78"/>
    <mergeCell ref="A79:N79"/>
    <mergeCell ref="A73:N73"/>
    <mergeCell ref="A74:E74"/>
    <mergeCell ref="F74:H74"/>
    <mergeCell ref="I74:N74"/>
    <mergeCell ref="A75:N75"/>
    <mergeCell ref="A76:E76"/>
    <mergeCell ref="F76:H76"/>
    <mergeCell ref="L76:N76"/>
    <mergeCell ref="A84:E84"/>
    <mergeCell ref="A85:N85"/>
    <mergeCell ref="A86:E86"/>
    <mergeCell ref="F86:N86"/>
    <mergeCell ref="A99:N99"/>
    <mergeCell ref="A80:E80"/>
    <mergeCell ref="F80:N80"/>
    <mergeCell ref="A81:N81"/>
    <mergeCell ref="A82:E82"/>
    <mergeCell ref="A83:N83"/>
    <mergeCell ref="G84:H84"/>
    <mergeCell ref="L84:M84"/>
    <mergeCell ref="A98:N98"/>
    <mergeCell ref="G82:H82"/>
    <mergeCell ref="L82:M82"/>
    <mergeCell ref="A94:N94"/>
    <mergeCell ref="A95:N95"/>
    <mergeCell ref="A96:N96"/>
    <mergeCell ref="A103:N103"/>
    <mergeCell ref="A104:E104"/>
    <mergeCell ref="F104:N104"/>
    <mergeCell ref="A105:N105"/>
    <mergeCell ref="A106:E106"/>
    <mergeCell ref="F106:N106"/>
    <mergeCell ref="A100:E100"/>
    <mergeCell ref="H100:I100"/>
    <mergeCell ref="K100:L100"/>
    <mergeCell ref="M100:N100"/>
    <mergeCell ref="A101:N101"/>
    <mergeCell ref="A102:E102"/>
    <mergeCell ref="F102:N102"/>
    <mergeCell ref="A107:N107"/>
    <mergeCell ref="A108:E108"/>
    <mergeCell ref="F108:H108"/>
    <mergeCell ref="L108:N108"/>
    <mergeCell ref="A109:N109"/>
    <mergeCell ref="A110:E110"/>
    <mergeCell ref="F110:G110"/>
    <mergeCell ref="I110:J110"/>
    <mergeCell ref="L110:N110"/>
    <mergeCell ref="A115:N115"/>
    <mergeCell ref="A116:E116"/>
    <mergeCell ref="A117:N117"/>
    <mergeCell ref="A118:E118"/>
    <mergeCell ref="F118:N118"/>
    <mergeCell ref="A111:N111"/>
    <mergeCell ref="A112:E112"/>
    <mergeCell ref="F112:N112"/>
    <mergeCell ref="A113:N113"/>
    <mergeCell ref="A114:E114"/>
    <mergeCell ref="G114:H114"/>
    <mergeCell ref="G116:H116"/>
    <mergeCell ref="L114:M114"/>
    <mergeCell ref="L116:M116"/>
    <mergeCell ref="A142:N142"/>
    <mergeCell ref="A143:E143"/>
    <mergeCell ref="F143:H143"/>
    <mergeCell ref="L143:N143"/>
    <mergeCell ref="A144:N144"/>
    <mergeCell ref="A145:E145"/>
    <mergeCell ref="F145:N145"/>
    <mergeCell ref="A132:N132"/>
    <mergeCell ref="A133:E133"/>
    <mergeCell ref="L133:N133"/>
    <mergeCell ref="A140:N140"/>
    <mergeCell ref="A141:E141"/>
    <mergeCell ref="H141:I141"/>
    <mergeCell ref="K141:L141"/>
    <mergeCell ref="M141:N141"/>
    <mergeCell ref="F133:G133"/>
    <mergeCell ref="F135:G135"/>
    <mergeCell ref="I135:K135"/>
    <mergeCell ref="F137:G137"/>
    <mergeCell ref="I137:K137"/>
    <mergeCell ref="A150:N150"/>
    <mergeCell ref="A151:E151"/>
    <mergeCell ref="F151:N151"/>
    <mergeCell ref="A152:N152"/>
    <mergeCell ref="A153:E153"/>
    <mergeCell ref="F153:N153"/>
    <mergeCell ref="A146:N146"/>
    <mergeCell ref="A147:E147"/>
    <mergeCell ref="F147:N147"/>
    <mergeCell ref="A148:N148"/>
    <mergeCell ref="A149:E149"/>
    <mergeCell ref="F149:G149"/>
    <mergeCell ref="J149:K149"/>
    <mergeCell ref="A154:N154"/>
    <mergeCell ref="A155:E155"/>
    <mergeCell ref="F155:N155"/>
    <mergeCell ref="A156:N156"/>
    <mergeCell ref="A157:E157"/>
    <mergeCell ref="F157:N157"/>
    <mergeCell ref="A158:N159"/>
    <mergeCell ref="A160:N160"/>
    <mergeCell ref="A176:H176"/>
    <mergeCell ref="I176:J176"/>
    <mergeCell ref="A165:D166"/>
    <mergeCell ref="A169:D170"/>
    <mergeCell ref="F169:G169"/>
    <mergeCell ref="H169:M169"/>
    <mergeCell ref="D167:E167"/>
    <mergeCell ref="A161:N161"/>
    <mergeCell ref="A162:N162"/>
    <mergeCell ref="A163:B163"/>
    <mergeCell ref="C163:M163"/>
    <mergeCell ref="A164:N164"/>
    <mergeCell ref="A167:B167"/>
    <mergeCell ref="A177:N177"/>
    <mergeCell ref="A178:H178"/>
    <mergeCell ref="I178:J178"/>
    <mergeCell ref="A179:N179"/>
    <mergeCell ref="A171:N171"/>
    <mergeCell ref="A172:B172"/>
    <mergeCell ref="C172:M172"/>
    <mergeCell ref="A173:N173"/>
    <mergeCell ref="A174:N174"/>
    <mergeCell ref="A175:N175"/>
    <mergeCell ref="A184:H184"/>
    <mergeCell ref="I184:J184"/>
    <mergeCell ref="A185:N185"/>
    <mergeCell ref="A186:H186"/>
    <mergeCell ref="I186:J186"/>
    <mergeCell ref="A187:N187"/>
    <mergeCell ref="A180:H180"/>
    <mergeCell ref="I180:J180"/>
    <mergeCell ref="A181:N181"/>
    <mergeCell ref="A182:H182"/>
    <mergeCell ref="I182:J182"/>
    <mergeCell ref="A183:N183"/>
    <mergeCell ref="A193:N193"/>
    <mergeCell ref="A194:H194"/>
    <mergeCell ref="I194:J194"/>
    <mergeCell ref="A195:N195"/>
    <mergeCell ref="A196:H196"/>
    <mergeCell ref="I196:J196"/>
    <mergeCell ref="A188:N188"/>
    <mergeCell ref="A189:N189"/>
    <mergeCell ref="A190:H190"/>
    <mergeCell ref="I190:J190"/>
    <mergeCell ref="A191:N191"/>
    <mergeCell ref="A192:H192"/>
    <mergeCell ref="I192:J192"/>
    <mergeCell ref="A201:N201"/>
    <mergeCell ref="B202:M202"/>
    <mergeCell ref="A203:N203"/>
    <mergeCell ref="A204:I204"/>
    <mergeCell ref="K204:L204"/>
    <mergeCell ref="A205:N205"/>
    <mergeCell ref="A197:N197"/>
    <mergeCell ref="A198:H198"/>
    <mergeCell ref="I198:J198"/>
    <mergeCell ref="A199:N199"/>
    <mergeCell ref="A200:H200"/>
    <mergeCell ref="I200:J200"/>
    <mergeCell ref="A210:I210"/>
    <mergeCell ref="K210:L210"/>
    <mergeCell ref="A212:D212"/>
    <mergeCell ref="E212:M212"/>
    <mergeCell ref="A221:N221"/>
    <mergeCell ref="A222:N222"/>
    <mergeCell ref="A214:D215"/>
    <mergeCell ref="F214:G215"/>
    <mergeCell ref="A206:I206"/>
    <mergeCell ref="K206:L206"/>
    <mergeCell ref="A207:N207"/>
    <mergeCell ref="A208:I208"/>
    <mergeCell ref="K208:L208"/>
    <mergeCell ref="A209:N209"/>
    <mergeCell ref="A219:D220"/>
    <mergeCell ref="F219:G220"/>
    <mergeCell ref="I219:J220"/>
    <mergeCell ref="I214:J215"/>
    <mergeCell ref="A217:D217"/>
    <mergeCell ref="A223:N223"/>
    <mergeCell ref="B224:G224"/>
    <mergeCell ref="H224:K224"/>
    <mergeCell ref="B228:G228"/>
    <mergeCell ref="H228:K228"/>
    <mergeCell ref="B230:G230"/>
    <mergeCell ref="H230:K230"/>
    <mergeCell ref="B226:F226"/>
    <mergeCell ref="H226:K226"/>
    <mergeCell ref="B232:F232"/>
    <mergeCell ref="H232:K232"/>
    <mergeCell ref="B236:F236"/>
    <mergeCell ref="A255:E256"/>
    <mergeCell ref="H255:M255"/>
    <mergeCell ref="A244:N244"/>
    <mergeCell ref="H236:K236"/>
    <mergeCell ref="A254:N254"/>
    <mergeCell ref="H256:N256"/>
    <mergeCell ref="A250:N250"/>
    <mergeCell ref="A251:E252"/>
    <mergeCell ref="A253:E253"/>
    <mergeCell ref="H251:M251"/>
    <mergeCell ref="A246:N246"/>
    <mergeCell ref="A247:E248"/>
    <mergeCell ref="A249:E249"/>
    <mergeCell ref="H247:M247"/>
    <mergeCell ref="H249:M249"/>
    <mergeCell ref="B234:G234"/>
    <mergeCell ref="H234:K234"/>
    <mergeCell ref="A243:N243"/>
    <mergeCell ref="A245:N245"/>
    <mergeCell ref="H253:M253"/>
    <mergeCell ref="C240:J240"/>
  </mergeCells>
  <printOptions horizontalCentered="1" verticalCentered="1"/>
  <pageMargins left="0.31496062992125984" right="0.31496062992125984" top="0.35433070866141736" bottom="0.35433070866141736" header="0.31496062992125984" footer="0.31496062992125984"/>
  <pageSetup scale="84" fitToHeight="0" orientation="portrait" r:id="rId1"/>
  <headerFooter>
    <oddFooter>Página &amp;P</oddFooter>
  </headerFooter>
  <rowBreaks count="1" manualBreakCount="1">
    <brk id="187" max="16383"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Hoja1!$C$3:$C$4</xm:f>
          </x14:formula1>
          <xm:sqref>H34:I34 H68:I68 H100:I100 H141:I141 H16:I16 I190:J190 I192:J192 I194:J194 I196:J196 I198:J198 I200:J200 K204:L204 K206:L206 K208:L208 K210:L210 E169 F247 F249 F251 F253 F255 H21:I21 H23:I23 H27:I27 G54:H54 G57:H57 G60:H60 G88:H88 G90:H90 G93:H93 G120:H120 G122:H122 G124:H124</xm:sqref>
        </x14:dataValidation>
        <x14:dataValidation type="list" allowBlank="1" showInputMessage="1" showErrorMessage="1" xr:uid="{00000000-0002-0000-0900-000001000000}">
          <x14:formula1>
            <xm:f>Hoja1!$A$52:$A$55</xm:f>
          </x14:formula1>
          <xm:sqref>I176:J176 I178:J178 I180:J180 I182:J182 I184:J184 I186:J186</xm:sqref>
        </x14:dataValidation>
        <x14:dataValidation type="list" allowBlank="1" showInputMessage="1" showErrorMessage="1" xr:uid="{E83CB549-2731-4394-BB8C-F2CEC45E2B73}">
          <x14:formula1>
            <xm:f>Hoja1!$A$58:$A$59</xm:f>
          </x14:formula1>
          <xm:sqref>E217</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9">
    <tabColor theme="6" tint="-0.249977111117893"/>
  </sheetPr>
  <dimension ref="A1:XFD103"/>
  <sheetViews>
    <sheetView showGridLines="0" tabSelected="1" zoomScale="80" zoomScaleNormal="80" zoomScaleSheetLayoutView="142" workbookViewId="0">
      <selection activeCell="Q19" sqref="Q19"/>
    </sheetView>
  </sheetViews>
  <sheetFormatPr baseColWidth="10" defaultRowHeight="14.25" x14ac:dyDescent="0.25"/>
  <cols>
    <col min="1" max="1" width="25.28515625" style="40" customWidth="1"/>
    <col min="2" max="4" width="8.140625" style="40" customWidth="1"/>
    <col min="5" max="5" width="9.140625" style="40" customWidth="1"/>
    <col min="6" max="14" width="8.140625" style="40" customWidth="1"/>
    <col min="15" max="256" width="11.42578125" style="40"/>
    <col min="257" max="257" width="25.28515625" style="40" customWidth="1"/>
    <col min="258" max="270" width="8.140625" style="40" customWidth="1"/>
    <col min="271" max="512" width="11.42578125" style="40"/>
    <col min="513" max="513" width="25.28515625" style="40" customWidth="1"/>
    <col min="514" max="526" width="8.140625" style="40" customWidth="1"/>
    <col min="527" max="768" width="11.42578125" style="40"/>
    <col min="769" max="769" width="25.28515625" style="40" customWidth="1"/>
    <col min="770" max="782" width="8.140625" style="40" customWidth="1"/>
    <col min="783" max="1024" width="11.42578125" style="40"/>
    <col min="1025" max="1025" width="25.28515625" style="40" customWidth="1"/>
    <col min="1026" max="1038" width="8.140625" style="40" customWidth="1"/>
    <col min="1039" max="1280" width="11.42578125" style="40"/>
    <col min="1281" max="1281" width="25.28515625" style="40" customWidth="1"/>
    <col min="1282" max="1294" width="8.140625" style="40" customWidth="1"/>
    <col min="1295" max="1536" width="11.42578125" style="40"/>
    <col min="1537" max="1537" width="25.28515625" style="40" customWidth="1"/>
    <col min="1538" max="1550" width="8.140625" style="40" customWidth="1"/>
    <col min="1551" max="1792" width="11.42578125" style="40"/>
    <col min="1793" max="1793" width="25.28515625" style="40" customWidth="1"/>
    <col min="1794" max="1806" width="8.140625" style="40" customWidth="1"/>
    <col min="1807" max="2048" width="11.42578125" style="40"/>
    <col min="2049" max="2049" width="25.28515625" style="40" customWidth="1"/>
    <col min="2050" max="2062" width="8.140625" style="40" customWidth="1"/>
    <col min="2063" max="2304" width="11.42578125" style="40"/>
    <col min="2305" max="2305" width="25.28515625" style="40" customWidth="1"/>
    <col min="2306" max="2318" width="8.140625" style="40" customWidth="1"/>
    <col min="2319" max="2560" width="11.42578125" style="40"/>
    <col min="2561" max="2561" width="25.28515625" style="40" customWidth="1"/>
    <col min="2562" max="2574" width="8.140625" style="40" customWidth="1"/>
    <col min="2575" max="2816" width="11.42578125" style="40"/>
    <col min="2817" max="2817" width="25.28515625" style="40" customWidth="1"/>
    <col min="2818" max="2830" width="8.140625" style="40" customWidth="1"/>
    <col min="2831" max="3072" width="11.42578125" style="40"/>
    <col min="3073" max="3073" width="25.28515625" style="40" customWidth="1"/>
    <col min="3074" max="3086" width="8.140625" style="40" customWidth="1"/>
    <col min="3087" max="3328" width="11.42578125" style="40"/>
    <col min="3329" max="3329" width="25.28515625" style="40" customWidth="1"/>
    <col min="3330" max="3342" width="8.140625" style="40" customWidth="1"/>
    <col min="3343" max="3584" width="11.42578125" style="40"/>
    <col min="3585" max="3585" width="25.28515625" style="40" customWidth="1"/>
    <col min="3586" max="3598" width="8.140625" style="40" customWidth="1"/>
    <col min="3599" max="3840" width="11.42578125" style="40"/>
    <col min="3841" max="3841" width="25.28515625" style="40" customWidth="1"/>
    <col min="3842" max="3854" width="8.140625" style="40" customWidth="1"/>
    <col min="3855" max="4096" width="11.42578125" style="40"/>
    <col min="4097" max="4097" width="25.28515625" style="40" customWidth="1"/>
    <col min="4098" max="4110" width="8.140625" style="40" customWidth="1"/>
    <col min="4111" max="4352" width="11.42578125" style="40"/>
    <col min="4353" max="4353" width="25.28515625" style="40" customWidth="1"/>
    <col min="4354" max="4366" width="8.140625" style="40" customWidth="1"/>
    <col min="4367" max="4608" width="11.42578125" style="40"/>
    <col min="4609" max="4609" width="25.28515625" style="40" customWidth="1"/>
    <col min="4610" max="4622" width="8.140625" style="40" customWidth="1"/>
    <col min="4623" max="4864" width="11.42578125" style="40"/>
    <col min="4865" max="4865" width="25.28515625" style="40" customWidth="1"/>
    <col min="4866" max="4878" width="8.140625" style="40" customWidth="1"/>
    <col min="4879" max="5120" width="11.42578125" style="40"/>
    <col min="5121" max="5121" width="25.28515625" style="40" customWidth="1"/>
    <col min="5122" max="5134" width="8.140625" style="40" customWidth="1"/>
    <col min="5135" max="5376" width="11.42578125" style="40"/>
    <col min="5377" max="5377" width="25.28515625" style="40" customWidth="1"/>
    <col min="5378" max="5390" width="8.140625" style="40" customWidth="1"/>
    <col min="5391" max="5632" width="11.42578125" style="40"/>
    <col min="5633" max="5633" width="25.28515625" style="40" customWidth="1"/>
    <col min="5634" max="5646" width="8.140625" style="40" customWidth="1"/>
    <col min="5647" max="5888" width="11.42578125" style="40"/>
    <col min="5889" max="5889" width="25.28515625" style="40" customWidth="1"/>
    <col min="5890" max="5902" width="8.140625" style="40" customWidth="1"/>
    <col min="5903" max="6144" width="11.42578125" style="40"/>
    <col min="6145" max="6145" width="25.28515625" style="40" customWidth="1"/>
    <col min="6146" max="6158" width="8.140625" style="40" customWidth="1"/>
    <col min="6159" max="6400" width="11.42578125" style="40"/>
    <col min="6401" max="6401" width="25.28515625" style="40" customWidth="1"/>
    <col min="6402" max="6414" width="8.140625" style="40" customWidth="1"/>
    <col min="6415" max="6656" width="11.42578125" style="40"/>
    <col min="6657" max="6657" width="25.28515625" style="40" customWidth="1"/>
    <col min="6658" max="6670" width="8.140625" style="40" customWidth="1"/>
    <col min="6671" max="6912" width="11.42578125" style="40"/>
    <col min="6913" max="6913" width="25.28515625" style="40" customWidth="1"/>
    <col min="6914" max="6926" width="8.140625" style="40" customWidth="1"/>
    <col min="6927" max="7168" width="11.42578125" style="40"/>
    <col min="7169" max="7169" width="25.28515625" style="40" customWidth="1"/>
    <col min="7170" max="7182" width="8.140625" style="40" customWidth="1"/>
    <col min="7183" max="7424" width="11.42578125" style="40"/>
    <col min="7425" max="7425" width="25.28515625" style="40" customWidth="1"/>
    <col min="7426" max="7438" width="8.140625" style="40" customWidth="1"/>
    <col min="7439" max="7680" width="11.42578125" style="40"/>
    <col min="7681" max="7681" width="25.28515625" style="40" customWidth="1"/>
    <col min="7682" max="7694" width="8.140625" style="40" customWidth="1"/>
    <col min="7695" max="7936" width="11.42578125" style="40"/>
    <col min="7937" max="7937" width="25.28515625" style="40" customWidth="1"/>
    <col min="7938" max="7950" width="8.140625" style="40" customWidth="1"/>
    <col min="7951" max="8192" width="11.42578125" style="40"/>
    <col min="8193" max="8193" width="25.28515625" style="40" customWidth="1"/>
    <col min="8194" max="8206" width="8.140625" style="40" customWidth="1"/>
    <col min="8207" max="8448" width="11.42578125" style="40"/>
    <col min="8449" max="8449" width="25.28515625" style="40" customWidth="1"/>
    <col min="8450" max="8462" width="8.140625" style="40" customWidth="1"/>
    <col min="8463" max="8704" width="11.42578125" style="40"/>
    <col min="8705" max="8705" width="25.28515625" style="40" customWidth="1"/>
    <col min="8706" max="8718" width="8.140625" style="40" customWidth="1"/>
    <col min="8719" max="8960" width="11.42578125" style="40"/>
    <col min="8961" max="8961" width="25.28515625" style="40" customWidth="1"/>
    <col min="8962" max="8974" width="8.140625" style="40" customWidth="1"/>
    <col min="8975" max="9216" width="11.42578125" style="40"/>
    <col min="9217" max="9217" width="25.28515625" style="40" customWidth="1"/>
    <col min="9218" max="9230" width="8.140625" style="40" customWidth="1"/>
    <col min="9231" max="9472" width="11.42578125" style="40"/>
    <col min="9473" max="9473" width="25.28515625" style="40" customWidth="1"/>
    <col min="9474" max="9486" width="8.140625" style="40" customWidth="1"/>
    <col min="9487" max="9728" width="11.42578125" style="40"/>
    <col min="9729" max="9729" width="25.28515625" style="40" customWidth="1"/>
    <col min="9730" max="9742" width="8.140625" style="40" customWidth="1"/>
    <col min="9743" max="9984" width="11.42578125" style="40"/>
    <col min="9985" max="9985" width="25.28515625" style="40" customWidth="1"/>
    <col min="9986" max="9998" width="8.140625" style="40" customWidth="1"/>
    <col min="9999" max="10240" width="11.42578125" style="40"/>
    <col min="10241" max="10241" width="25.28515625" style="40" customWidth="1"/>
    <col min="10242" max="10254" width="8.140625" style="40" customWidth="1"/>
    <col min="10255" max="10496" width="11.42578125" style="40"/>
    <col min="10497" max="10497" width="25.28515625" style="40" customWidth="1"/>
    <col min="10498" max="10510" width="8.140625" style="40" customWidth="1"/>
    <col min="10511" max="10752" width="11.42578125" style="40"/>
    <col min="10753" max="10753" width="25.28515625" style="40" customWidth="1"/>
    <col min="10754" max="10766" width="8.140625" style="40" customWidth="1"/>
    <col min="10767" max="11008" width="11.42578125" style="40"/>
    <col min="11009" max="11009" width="25.28515625" style="40" customWidth="1"/>
    <col min="11010" max="11022" width="8.140625" style="40" customWidth="1"/>
    <col min="11023" max="11264" width="11.42578125" style="40"/>
    <col min="11265" max="11265" width="25.28515625" style="40" customWidth="1"/>
    <col min="11266" max="11278" width="8.140625" style="40" customWidth="1"/>
    <col min="11279" max="11520" width="11.42578125" style="40"/>
    <col min="11521" max="11521" width="25.28515625" style="40" customWidth="1"/>
    <col min="11522" max="11534" width="8.140625" style="40" customWidth="1"/>
    <col min="11535" max="11776" width="11.42578125" style="40"/>
    <col min="11777" max="11777" width="25.28515625" style="40" customWidth="1"/>
    <col min="11778" max="11790" width="8.140625" style="40" customWidth="1"/>
    <col min="11791" max="12032" width="11.42578125" style="40"/>
    <col min="12033" max="12033" width="25.28515625" style="40" customWidth="1"/>
    <col min="12034" max="12046" width="8.140625" style="40" customWidth="1"/>
    <col min="12047" max="12288" width="11.42578125" style="40"/>
    <col min="12289" max="12289" width="25.28515625" style="40" customWidth="1"/>
    <col min="12290" max="12302" width="8.140625" style="40" customWidth="1"/>
    <col min="12303" max="12544" width="11.42578125" style="40"/>
    <col min="12545" max="12545" width="25.28515625" style="40" customWidth="1"/>
    <col min="12546" max="12558" width="8.140625" style="40" customWidth="1"/>
    <col min="12559" max="12800" width="11.42578125" style="40"/>
    <col min="12801" max="12801" width="25.28515625" style="40" customWidth="1"/>
    <col min="12802" max="12814" width="8.140625" style="40" customWidth="1"/>
    <col min="12815" max="13056" width="11.42578125" style="40"/>
    <col min="13057" max="13057" width="25.28515625" style="40" customWidth="1"/>
    <col min="13058" max="13070" width="8.140625" style="40" customWidth="1"/>
    <col min="13071" max="13312" width="11.42578125" style="40"/>
    <col min="13313" max="13313" width="25.28515625" style="40" customWidth="1"/>
    <col min="13314" max="13326" width="8.140625" style="40" customWidth="1"/>
    <col min="13327" max="13568" width="11.42578125" style="40"/>
    <col min="13569" max="13569" width="25.28515625" style="40" customWidth="1"/>
    <col min="13570" max="13582" width="8.140625" style="40" customWidth="1"/>
    <col min="13583" max="13824" width="11.42578125" style="40"/>
    <col min="13825" max="13825" width="25.28515625" style="40" customWidth="1"/>
    <col min="13826" max="13838" width="8.140625" style="40" customWidth="1"/>
    <col min="13839" max="14080" width="11.42578125" style="40"/>
    <col min="14081" max="14081" width="25.28515625" style="40" customWidth="1"/>
    <col min="14082" max="14094" width="8.140625" style="40" customWidth="1"/>
    <col min="14095" max="14336" width="11.42578125" style="40"/>
    <col min="14337" max="14337" width="25.28515625" style="40" customWidth="1"/>
    <col min="14338" max="14350" width="8.140625" style="40" customWidth="1"/>
    <col min="14351" max="14592" width="11.42578125" style="40"/>
    <col min="14593" max="14593" width="25.28515625" style="40" customWidth="1"/>
    <col min="14594" max="14606" width="8.140625" style="40" customWidth="1"/>
    <col min="14607" max="14848" width="11.42578125" style="40"/>
    <col min="14849" max="14849" width="25.28515625" style="40" customWidth="1"/>
    <col min="14850" max="14862" width="8.140625" style="40" customWidth="1"/>
    <col min="14863" max="15104" width="11.42578125" style="40"/>
    <col min="15105" max="15105" width="25.28515625" style="40" customWidth="1"/>
    <col min="15106" max="15118" width="8.140625" style="40" customWidth="1"/>
    <col min="15119" max="15360" width="11.42578125" style="40"/>
    <col min="15361" max="15361" width="25.28515625" style="40" customWidth="1"/>
    <col min="15362" max="15374" width="8.140625" style="40" customWidth="1"/>
    <col min="15375" max="15616" width="11.42578125" style="40"/>
    <col min="15617" max="15617" width="25.28515625" style="40" customWidth="1"/>
    <col min="15618" max="15630" width="8.140625" style="40" customWidth="1"/>
    <col min="15631" max="15872" width="11.42578125" style="40"/>
    <col min="15873" max="15873" width="25.28515625" style="40" customWidth="1"/>
    <col min="15874" max="15886" width="8.140625" style="40" customWidth="1"/>
    <col min="15887" max="16128" width="11.42578125" style="40"/>
    <col min="16129" max="16129" width="25.28515625" style="40" customWidth="1"/>
    <col min="16130" max="16142" width="8.140625" style="40" customWidth="1"/>
    <col min="16143" max="16384" width="11.42578125" style="40"/>
  </cols>
  <sheetData>
    <row r="1" spans="1:14" s="27" customFormat="1" ht="24" customHeight="1" x14ac:dyDescent="0.25">
      <c r="A1" s="1626"/>
      <c r="B1" s="1629" t="s">
        <v>0</v>
      </c>
      <c r="C1" s="1630"/>
      <c r="D1" s="1630"/>
      <c r="E1" s="1630"/>
      <c r="F1" s="1630"/>
      <c r="G1" s="1630"/>
      <c r="H1" s="1630"/>
      <c r="I1" s="1630"/>
      <c r="J1" s="1630"/>
      <c r="K1" s="1631"/>
      <c r="L1" s="1638" t="s">
        <v>1251</v>
      </c>
      <c r="M1" s="1639"/>
      <c r="N1" s="1640"/>
    </row>
    <row r="2" spans="1:14" s="27" customFormat="1" ht="24" customHeight="1" x14ac:dyDescent="0.25">
      <c r="A2" s="1627"/>
      <c r="B2" s="1632"/>
      <c r="C2" s="1633"/>
      <c r="D2" s="1633"/>
      <c r="E2" s="1633"/>
      <c r="F2" s="1633"/>
      <c r="G2" s="1633"/>
      <c r="H2" s="1633"/>
      <c r="I2" s="1633"/>
      <c r="J2" s="1633"/>
      <c r="K2" s="1634"/>
      <c r="L2" s="1641" t="s">
        <v>1254</v>
      </c>
      <c r="M2" s="1642"/>
      <c r="N2" s="1643"/>
    </row>
    <row r="3" spans="1:14" s="27" customFormat="1" ht="24" customHeight="1" thickBot="1" x14ac:dyDescent="0.3">
      <c r="A3" s="1628"/>
      <c r="B3" s="1635"/>
      <c r="C3" s="1636"/>
      <c r="D3" s="1636"/>
      <c r="E3" s="1636"/>
      <c r="F3" s="1636"/>
      <c r="G3" s="1636"/>
      <c r="H3" s="1636"/>
      <c r="I3" s="1636"/>
      <c r="J3" s="1636"/>
      <c r="K3" s="1637"/>
      <c r="L3" s="1644" t="s">
        <v>1253</v>
      </c>
      <c r="M3" s="1645"/>
      <c r="N3" s="1646"/>
    </row>
    <row r="4" spans="1:14" s="27" customFormat="1" ht="5.0999999999999996" customHeight="1" x14ac:dyDescent="0.25">
      <c r="A4" s="1528"/>
      <c r="B4" s="1501"/>
      <c r="C4" s="1501"/>
      <c r="D4" s="1501"/>
      <c r="E4" s="1501"/>
      <c r="F4" s="1501"/>
      <c r="G4" s="1501"/>
      <c r="H4" s="1501"/>
      <c r="I4" s="1501"/>
      <c r="J4" s="1501"/>
      <c r="K4" s="1501"/>
      <c r="L4" s="1501"/>
      <c r="M4" s="1501"/>
      <c r="N4" s="1580"/>
    </row>
    <row r="5" spans="1:14" ht="16.5" customHeight="1" x14ac:dyDescent="0.25">
      <c r="A5" s="1622" t="s">
        <v>841</v>
      </c>
      <c r="B5" s="1623"/>
      <c r="C5" s="1623"/>
      <c r="D5" s="1623"/>
      <c r="E5" s="1623"/>
      <c r="F5" s="1623"/>
      <c r="G5" s="1623"/>
      <c r="H5" s="1623"/>
      <c r="I5" s="1623"/>
      <c r="J5" s="1623"/>
      <c r="K5" s="1623"/>
      <c r="L5" s="1623"/>
      <c r="M5" s="1623"/>
      <c r="N5" s="1624"/>
    </row>
    <row r="6" spans="1:14" s="27" customFormat="1" ht="8.25" customHeight="1" x14ac:dyDescent="0.25">
      <c r="A6" s="1528"/>
      <c r="B6" s="1501"/>
      <c r="C6" s="1501"/>
      <c r="D6" s="1501"/>
      <c r="E6" s="1501"/>
      <c r="F6" s="1501"/>
      <c r="G6" s="1501"/>
      <c r="H6" s="1501"/>
      <c r="I6" s="1501"/>
      <c r="J6" s="1501"/>
      <c r="K6" s="1501"/>
      <c r="L6" s="1501"/>
      <c r="M6" s="1501"/>
      <c r="N6" s="1580"/>
    </row>
    <row r="7" spans="1:14" ht="22.5" customHeight="1" x14ac:dyDescent="0.25">
      <c r="A7" s="293" t="s">
        <v>93</v>
      </c>
      <c r="B7" s="890"/>
      <c r="C7" s="890"/>
      <c r="D7" s="890"/>
      <c r="E7" s="1617" t="s">
        <v>94</v>
      </c>
      <c r="F7" s="1617"/>
      <c r="G7" s="1625"/>
      <c r="H7" s="890"/>
      <c r="I7" s="890"/>
      <c r="J7" s="1617" t="s">
        <v>4</v>
      </c>
      <c r="K7" s="1625"/>
      <c r="L7" s="890"/>
      <c r="M7" s="890"/>
      <c r="N7" s="41"/>
    </row>
    <row r="8" spans="1:14" ht="7.5" customHeight="1" x14ac:dyDescent="0.25">
      <c r="A8" s="295"/>
      <c r="B8" s="56"/>
      <c r="C8" s="56"/>
      <c r="D8" s="56"/>
      <c r="E8" s="296"/>
      <c r="F8" s="296"/>
      <c r="G8" s="296"/>
      <c r="H8" s="56"/>
      <c r="I8" s="56"/>
      <c r="J8" s="296"/>
      <c r="K8" s="296"/>
      <c r="L8" s="56"/>
      <c r="M8" s="56"/>
      <c r="N8" s="41"/>
    </row>
    <row r="9" spans="1:14" ht="18.75" customHeight="1" x14ac:dyDescent="0.25">
      <c r="A9" s="1163" t="s">
        <v>1207</v>
      </c>
      <c r="B9" s="1164"/>
      <c r="C9" s="1500"/>
      <c r="D9" s="1500"/>
      <c r="E9" s="1500"/>
      <c r="F9" s="1500"/>
      <c r="G9" s="1500"/>
      <c r="H9" s="56"/>
      <c r="I9" s="56"/>
      <c r="J9" s="56"/>
      <c r="K9" s="294"/>
      <c r="L9" s="294"/>
      <c r="M9" s="299"/>
      <c r="N9" s="305"/>
    </row>
    <row r="10" spans="1:14" ht="14.25" customHeight="1" thickBot="1" x14ac:dyDescent="0.3">
      <c r="A10" s="1163"/>
      <c r="B10" s="1164"/>
      <c r="C10" s="306"/>
      <c r="D10" s="306"/>
      <c r="E10" s="306"/>
      <c r="F10" s="306"/>
      <c r="G10" s="306"/>
      <c r="H10" s="306"/>
      <c r="I10" s="306"/>
      <c r="J10" s="306"/>
      <c r="K10" s="306"/>
      <c r="L10" s="306"/>
      <c r="M10" s="306"/>
      <c r="N10" s="307"/>
    </row>
    <row r="11" spans="1:14" ht="15.95" customHeight="1" thickBot="1" x14ac:dyDescent="0.3">
      <c r="A11" s="1576" t="s">
        <v>95</v>
      </c>
      <c r="B11" s="1577"/>
      <c r="C11" s="1577"/>
      <c r="D11" s="1577"/>
      <c r="E11" s="1577"/>
      <c r="F11" s="1577"/>
      <c r="G11" s="1577"/>
      <c r="H11" s="1577"/>
      <c r="I11" s="1577"/>
      <c r="J11" s="1577"/>
      <c r="K11" s="1577"/>
      <c r="L11" s="1577"/>
      <c r="M11" s="1577"/>
      <c r="N11" s="1578"/>
    </row>
    <row r="12" spans="1:14" ht="5.25" customHeight="1" x14ac:dyDescent="0.25">
      <c r="A12" s="1528"/>
      <c r="B12" s="1501"/>
      <c r="C12" s="1501"/>
      <c r="D12" s="1501"/>
      <c r="E12" s="1501"/>
      <c r="F12" s="1501"/>
      <c r="G12" s="1501"/>
      <c r="H12" s="1501"/>
      <c r="I12" s="1501"/>
      <c r="J12" s="1501"/>
      <c r="K12" s="1501"/>
      <c r="L12" s="1501"/>
      <c r="M12" s="1501"/>
      <c r="N12" s="1580"/>
    </row>
    <row r="13" spans="1:14" ht="15.95" customHeight="1" x14ac:dyDescent="0.25">
      <c r="A13" s="1486" t="s">
        <v>96</v>
      </c>
      <c r="B13" s="1487"/>
      <c r="C13" s="1487"/>
      <c r="D13" s="45"/>
      <c r="E13" s="1500"/>
      <c r="F13" s="1500"/>
      <c r="G13" s="1500"/>
      <c r="H13" s="1500"/>
      <c r="I13" s="1500"/>
      <c r="J13" s="1500"/>
      <c r="K13" s="1500"/>
      <c r="L13" s="1500"/>
      <c r="M13" s="1500"/>
      <c r="N13" s="75"/>
    </row>
    <row r="14" spans="1:14" ht="11.25" customHeight="1" x14ac:dyDescent="0.25">
      <c r="A14" s="1528"/>
      <c r="B14" s="1501"/>
      <c r="C14" s="1501"/>
      <c r="D14" s="1501"/>
      <c r="E14" s="1501"/>
      <c r="F14" s="1501"/>
      <c r="G14" s="1501"/>
      <c r="H14" s="1501"/>
      <c r="I14" s="1501"/>
      <c r="J14" s="1501"/>
      <c r="K14" s="1501"/>
      <c r="L14" s="1501"/>
      <c r="M14" s="1501"/>
      <c r="N14" s="1580"/>
    </row>
    <row r="15" spans="1:14" ht="15.95" customHeight="1" x14ac:dyDescent="0.25">
      <c r="A15" s="42" t="s">
        <v>97</v>
      </c>
      <c r="B15" s="890"/>
      <c r="C15" s="890"/>
      <c r="D15" s="1501" t="s">
        <v>98</v>
      </c>
      <c r="E15" s="1501"/>
      <c r="F15" s="890"/>
      <c r="G15" s="890"/>
      <c r="H15" s="1605" t="s">
        <v>99</v>
      </c>
      <c r="I15" s="1501"/>
      <c r="J15" s="1501"/>
      <c r="K15" s="1606"/>
      <c r="L15" s="1606"/>
      <c r="M15" s="1606"/>
      <c r="N15" s="75"/>
    </row>
    <row r="16" spans="1:14" ht="8.25" customHeight="1" thickBot="1" x14ac:dyDescent="0.3">
      <c r="A16" s="1528"/>
      <c r="B16" s="1501"/>
      <c r="C16" s="1501"/>
      <c r="D16" s="1501"/>
      <c r="E16" s="1501"/>
      <c r="F16" s="1501"/>
      <c r="G16" s="1501"/>
      <c r="H16" s="1501"/>
      <c r="I16" s="1501"/>
      <c r="J16" s="1501"/>
      <c r="K16" s="1501"/>
      <c r="L16" s="1501"/>
      <c r="M16" s="1501"/>
      <c r="N16" s="1580"/>
    </row>
    <row r="17" spans="1:16384" ht="15.95" customHeight="1" thickBot="1" x14ac:dyDescent="0.3">
      <c r="A17" s="1576" t="s">
        <v>100</v>
      </c>
      <c r="B17" s="1577"/>
      <c r="C17" s="1577"/>
      <c r="D17" s="1577"/>
      <c r="E17" s="1577"/>
      <c r="F17" s="1577"/>
      <c r="G17" s="1577"/>
      <c r="H17" s="1577"/>
      <c r="I17" s="1577"/>
      <c r="J17" s="1577"/>
      <c r="K17" s="1577"/>
      <c r="L17" s="1577"/>
      <c r="M17" s="1577"/>
      <c r="N17" s="1578"/>
    </row>
    <row r="18" spans="1:16384" ht="7.5" customHeight="1" x14ac:dyDescent="0.25">
      <c r="A18" s="1528"/>
      <c r="B18" s="1501"/>
      <c r="C18" s="1501"/>
      <c r="D18" s="1501"/>
      <c r="E18" s="1501"/>
      <c r="F18" s="1501"/>
      <c r="G18" s="1501"/>
      <c r="H18" s="1501"/>
      <c r="I18" s="1501"/>
      <c r="J18" s="1501"/>
      <c r="K18" s="1501"/>
      <c r="L18" s="1501"/>
      <c r="M18" s="1501"/>
      <c r="N18" s="1580"/>
    </row>
    <row r="19" spans="1:16384" ht="18.75" customHeight="1" x14ac:dyDescent="0.25">
      <c r="A19" s="1486" t="s">
        <v>101</v>
      </c>
      <c r="B19" s="1487"/>
      <c r="C19" s="1487"/>
      <c r="D19" s="43"/>
      <c r="E19" s="580"/>
      <c r="F19" s="580"/>
      <c r="G19" s="1605" t="s">
        <v>105</v>
      </c>
      <c r="H19" s="1501"/>
      <c r="I19" s="1502"/>
      <c r="J19" s="44"/>
      <c r="K19" s="43"/>
      <c r="L19" s="45"/>
      <c r="M19" s="45"/>
      <c r="N19" s="41"/>
    </row>
    <row r="20" spans="1:16384" ht="6.75" customHeight="1" x14ac:dyDescent="0.25">
      <c r="A20" s="1528"/>
      <c r="B20" s="1501"/>
      <c r="C20" s="1501"/>
      <c r="D20" s="1501"/>
      <c r="E20" s="1501"/>
      <c r="F20" s="1501"/>
      <c r="G20" s="1501"/>
      <c r="H20" s="1501"/>
      <c r="I20" s="1501"/>
      <c r="J20" s="1501"/>
      <c r="K20" s="1501"/>
      <c r="L20" s="1501"/>
      <c r="M20" s="1501"/>
      <c r="N20" s="1580"/>
    </row>
    <row r="21" spans="1:16384" ht="17.25" customHeight="1" x14ac:dyDescent="0.25">
      <c r="A21" s="1486" t="s">
        <v>102</v>
      </c>
      <c r="B21" s="1487"/>
      <c r="C21" s="1487"/>
      <c r="D21" s="43"/>
      <c r="E21" s="1500"/>
      <c r="F21" s="1500"/>
      <c r="G21" s="43"/>
      <c r="H21" s="43"/>
      <c r="I21" s="43"/>
      <c r="J21" s="43"/>
      <c r="K21" s="43"/>
      <c r="L21" s="43"/>
      <c r="M21" s="43"/>
      <c r="N21" s="46"/>
    </row>
    <row r="22" spans="1:16384" ht="9.75" customHeight="1" x14ac:dyDescent="0.25">
      <c r="A22" s="47"/>
      <c r="B22" s="48"/>
      <c r="C22" s="48"/>
      <c r="D22" s="43"/>
      <c r="E22" s="43"/>
      <c r="F22" s="43"/>
      <c r="G22" s="43"/>
      <c r="H22" s="43"/>
      <c r="I22" s="43"/>
      <c r="J22" s="43"/>
      <c r="K22" s="43"/>
      <c r="L22" s="43"/>
      <c r="M22" s="43"/>
      <c r="N22" s="46"/>
    </row>
    <row r="23" spans="1:16384" ht="18" customHeight="1" x14ac:dyDescent="0.25">
      <c r="A23" s="42" t="s">
        <v>103</v>
      </c>
      <c r="B23" s="890"/>
      <c r="C23" s="890"/>
      <c r="D23" s="43" t="s">
        <v>104</v>
      </c>
      <c r="E23" s="890"/>
      <c r="F23" s="890"/>
      <c r="G23" s="1592" t="s">
        <v>1158</v>
      </c>
      <c r="H23" s="1593"/>
      <c r="I23" s="1593"/>
      <c r="J23" s="1593"/>
      <c r="K23" s="1607"/>
      <c r="L23" s="1607"/>
      <c r="M23" s="57"/>
      <c r="N23" s="75"/>
    </row>
    <row r="24" spans="1:16384" ht="9.75" customHeight="1" x14ac:dyDescent="0.25">
      <c r="A24" s="1528"/>
      <c r="B24" s="1501"/>
      <c r="C24" s="1501"/>
      <c r="D24" s="1501"/>
      <c r="E24" s="1501"/>
      <c r="F24" s="1501"/>
      <c r="G24" s="1501"/>
      <c r="H24" s="1501"/>
      <c r="I24" s="1501"/>
      <c r="J24" s="1501"/>
      <c r="K24" s="1501"/>
      <c r="L24" s="1501"/>
      <c r="M24" s="1501"/>
      <c r="N24" s="1580"/>
    </row>
    <row r="25" spans="1:16384" ht="15.95" customHeight="1" x14ac:dyDescent="0.25">
      <c r="A25" s="42" t="s">
        <v>105</v>
      </c>
      <c r="B25"/>
      <c r="C25" s="580"/>
      <c r="D25" s="580"/>
      <c r="E25" s="580"/>
      <c r="F25" s="580"/>
      <c r="G25" s="580"/>
      <c r="H25" s="580"/>
      <c r="I25" s="580"/>
      <c r="J25" s="580"/>
      <c r="K25" s="580"/>
      <c r="L25" s="580"/>
      <c r="M25"/>
      <c r="N25" s="75"/>
    </row>
    <row r="26" spans="1:16384" ht="5.0999999999999996" customHeight="1" thickBot="1" x14ac:dyDescent="0.3">
      <c r="A26" s="1528"/>
      <c r="B26" s="1501"/>
      <c r="C26" s="1501"/>
      <c r="D26" s="1501"/>
      <c r="E26" s="1501"/>
      <c r="F26" s="1501"/>
      <c r="G26" s="1501"/>
      <c r="H26" s="1501"/>
      <c r="I26" s="1501"/>
      <c r="J26" s="1501"/>
      <c r="K26" s="1501"/>
      <c r="L26" s="1501"/>
      <c r="M26" s="1501"/>
      <c r="N26" s="1580"/>
    </row>
    <row r="27" spans="1:16384" ht="15.95" customHeight="1" thickBot="1" x14ac:dyDescent="0.3">
      <c r="A27" s="1576" t="s">
        <v>106</v>
      </c>
      <c r="B27" s="1577"/>
      <c r="C27" s="1577"/>
      <c r="D27" s="1577"/>
      <c r="E27" s="1577"/>
      <c r="F27" s="1577"/>
      <c r="G27" s="1577"/>
      <c r="H27" s="1577"/>
      <c r="I27" s="1577"/>
      <c r="J27" s="1577"/>
      <c r="K27" s="1577"/>
      <c r="L27" s="1577"/>
      <c r="M27" s="1577"/>
      <c r="N27" s="1578"/>
    </row>
    <row r="28" spans="1:16384" ht="9" customHeight="1" x14ac:dyDescent="0.25">
      <c r="A28" s="1528"/>
      <c r="B28" s="1501"/>
      <c r="C28" s="1501"/>
      <c r="D28" s="1501"/>
      <c r="E28" s="1501"/>
      <c r="F28" s="1501"/>
      <c r="G28" s="1501"/>
      <c r="H28" s="1501"/>
      <c r="I28" s="1501"/>
      <c r="J28" s="1501"/>
      <c r="K28" s="1501"/>
      <c r="L28" s="1501"/>
      <c r="M28" s="1501"/>
      <c r="N28" s="1580"/>
      <c r="O28" s="1501"/>
      <c r="P28" s="1501"/>
      <c r="Q28" s="1501"/>
      <c r="R28" s="1501"/>
      <c r="S28" s="1501"/>
      <c r="T28" s="1501"/>
      <c r="U28" s="1501"/>
      <c r="V28" s="1501"/>
      <c r="W28" s="1501"/>
      <c r="X28" s="1501"/>
      <c r="Y28" s="1501"/>
      <c r="Z28" s="1501"/>
      <c r="AA28" s="1501"/>
      <c r="AB28" s="1580"/>
      <c r="AC28" s="1528"/>
      <c r="AD28" s="1501"/>
      <c r="AE28" s="1501"/>
      <c r="AF28" s="1501"/>
      <c r="AG28" s="1501"/>
      <c r="AH28" s="1501"/>
      <c r="AI28" s="1501"/>
      <c r="AJ28" s="1501"/>
      <c r="AK28" s="1501"/>
      <c r="AL28" s="1501"/>
      <c r="AM28" s="1501"/>
      <c r="AN28" s="1501"/>
      <c r="AO28" s="1501"/>
      <c r="AP28" s="1580"/>
      <c r="AQ28" s="1528"/>
      <c r="AR28" s="1501"/>
      <c r="AS28" s="1501"/>
      <c r="AT28" s="1501"/>
      <c r="AU28" s="1501"/>
      <c r="AV28" s="1501"/>
      <c r="AW28" s="1501"/>
      <c r="AX28" s="1501"/>
      <c r="AY28" s="1501"/>
      <c r="AZ28" s="1501"/>
      <c r="BA28" s="1501"/>
      <c r="BB28" s="1501"/>
      <c r="BC28" s="1501"/>
      <c r="BD28" s="1580"/>
      <c r="BE28" s="1528"/>
      <c r="BF28" s="1501"/>
      <c r="BG28" s="1501"/>
      <c r="BH28" s="1501"/>
      <c r="BI28" s="1501"/>
      <c r="BJ28" s="1501"/>
      <c r="BK28" s="1501"/>
      <c r="BL28" s="1501"/>
      <c r="BM28" s="1501"/>
      <c r="BN28" s="1501"/>
      <c r="BO28" s="1501"/>
      <c r="BP28" s="1501"/>
      <c r="BQ28" s="1501"/>
      <c r="BR28" s="1580"/>
      <c r="BS28" s="1528"/>
      <c r="BT28" s="1501"/>
      <c r="BU28" s="1501"/>
      <c r="BV28" s="1501"/>
      <c r="BW28" s="1501"/>
      <c r="BX28" s="1501"/>
      <c r="BY28" s="1501"/>
      <c r="BZ28" s="1501"/>
      <c r="CA28" s="1501"/>
      <c r="CB28" s="1501"/>
      <c r="CC28" s="1501"/>
      <c r="CD28" s="1501"/>
      <c r="CE28" s="1501"/>
      <c r="CF28" s="1580"/>
      <c r="CG28" s="1528"/>
      <c r="CH28" s="1501"/>
      <c r="CI28" s="1501"/>
      <c r="CJ28" s="1501"/>
      <c r="CK28" s="1501"/>
      <c r="CL28" s="1501"/>
      <c r="CM28" s="1501"/>
      <c r="CN28" s="1501"/>
      <c r="CO28" s="1501"/>
      <c r="CP28" s="1501"/>
      <c r="CQ28" s="1501"/>
      <c r="CR28" s="1501"/>
      <c r="CS28" s="1501"/>
      <c r="CT28" s="1580"/>
      <c r="CU28" s="1528"/>
      <c r="CV28" s="1501"/>
      <c r="CW28" s="1501"/>
      <c r="CX28" s="1501"/>
      <c r="CY28" s="1501"/>
      <c r="CZ28" s="1501"/>
      <c r="DA28" s="1501"/>
      <c r="DB28" s="1501"/>
      <c r="DC28" s="1501"/>
      <c r="DD28" s="1501"/>
      <c r="DE28" s="1501"/>
      <c r="DF28" s="1501"/>
      <c r="DG28" s="1501"/>
      <c r="DH28" s="1580"/>
      <c r="DI28" s="1528"/>
      <c r="DJ28" s="1501"/>
      <c r="DK28" s="1501"/>
      <c r="DL28" s="1501"/>
      <c r="DM28" s="1501"/>
      <c r="DN28" s="1501"/>
      <c r="DO28" s="1501"/>
      <c r="DP28" s="1501"/>
      <c r="DQ28" s="1501"/>
      <c r="DR28" s="1501"/>
      <c r="DS28" s="1501"/>
      <c r="DT28" s="1501"/>
      <c r="DU28" s="1501"/>
      <c r="DV28" s="1580"/>
      <c r="DW28" s="1528"/>
      <c r="DX28" s="1501"/>
      <c r="DY28" s="1501"/>
      <c r="DZ28" s="1501"/>
      <c r="EA28" s="1501"/>
      <c r="EB28" s="1501"/>
      <c r="EC28" s="1501"/>
      <c r="ED28" s="1501"/>
      <c r="EE28" s="1501"/>
      <c r="EF28" s="1501"/>
      <c r="EG28" s="1501"/>
      <c r="EH28" s="1501"/>
      <c r="EI28" s="1501"/>
      <c r="EJ28" s="1580"/>
      <c r="EK28" s="1528"/>
      <c r="EL28" s="1501"/>
      <c r="EM28" s="1501"/>
      <c r="EN28" s="1501"/>
      <c r="EO28" s="1501"/>
      <c r="EP28" s="1501"/>
      <c r="EQ28" s="1501"/>
      <c r="ER28" s="1501"/>
      <c r="ES28" s="1501"/>
      <c r="ET28" s="1501"/>
      <c r="EU28" s="1501"/>
      <c r="EV28" s="1501"/>
      <c r="EW28" s="1501"/>
      <c r="EX28" s="1580"/>
      <c r="EY28" s="1528"/>
      <c r="EZ28" s="1501"/>
      <c r="FA28" s="1501"/>
      <c r="FB28" s="1501"/>
      <c r="FC28" s="1501"/>
      <c r="FD28" s="1501"/>
      <c r="FE28" s="1501"/>
      <c r="FF28" s="1501"/>
      <c r="FG28" s="1501"/>
      <c r="FH28" s="1501"/>
      <c r="FI28" s="1501"/>
      <c r="FJ28" s="1501"/>
      <c r="FK28" s="1501"/>
      <c r="FL28" s="1580"/>
      <c r="FM28" s="1528"/>
      <c r="FN28" s="1501"/>
      <c r="FO28" s="1501"/>
      <c r="FP28" s="1501"/>
      <c r="FQ28" s="1501"/>
      <c r="FR28" s="1501"/>
      <c r="FS28" s="1501"/>
      <c r="FT28" s="1501"/>
      <c r="FU28" s="1501"/>
      <c r="FV28" s="1501"/>
      <c r="FW28" s="1501"/>
      <c r="FX28" s="1501"/>
      <c r="FY28" s="1501"/>
      <c r="FZ28" s="1580"/>
      <c r="GA28" s="1528"/>
      <c r="GB28" s="1501"/>
      <c r="GC28" s="1501"/>
      <c r="GD28" s="1501"/>
      <c r="GE28" s="1501"/>
      <c r="GF28" s="1501"/>
      <c r="GG28" s="1501"/>
      <c r="GH28" s="1501"/>
      <c r="GI28" s="1501"/>
      <c r="GJ28" s="1501"/>
      <c r="GK28" s="1501"/>
      <c r="GL28" s="1501"/>
      <c r="GM28" s="1501"/>
      <c r="GN28" s="1580"/>
      <c r="GO28" s="1528"/>
      <c r="GP28" s="1501"/>
      <c r="GQ28" s="1501"/>
      <c r="GR28" s="1501"/>
      <c r="GS28" s="1501"/>
      <c r="GT28" s="1501"/>
      <c r="GU28" s="1501"/>
      <c r="GV28" s="1501"/>
      <c r="GW28" s="1501"/>
      <c r="GX28" s="1501"/>
      <c r="GY28" s="1501"/>
      <c r="GZ28" s="1501"/>
      <c r="HA28" s="1501"/>
      <c r="HB28" s="1580"/>
      <c r="HC28" s="1528"/>
      <c r="HD28" s="1501"/>
      <c r="HE28" s="1501"/>
      <c r="HF28" s="1501"/>
      <c r="HG28" s="1501"/>
      <c r="HH28" s="1501"/>
      <c r="HI28" s="1501"/>
      <c r="HJ28" s="1501"/>
      <c r="HK28" s="1501"/>
      <c r="HL28" s="1501"/>
      <c r="HM28" s="1501"/>
      <c r="HN28" s="1501"/>
      <c r="HO28" s="1501"/>
      <c r="HP28" s="1580"/>
      <c r="HQ28" s="1528"/>
      <c r="HR28" s="1501"/>
      <c r="HS28" s="1501"/>
      <c r="HT28" s="1501"/>
      <c r="HU28" s="1501"/>
      <c r="HV28" s="1501"/>
      <c r="HW28" s="1501"/>
      <c r="HX28" s="1501"/>
      <c r="HY28" s="1501"/>
      <c r="HZ28" s="1501"/>
      <c r="IA28" s="1501"/>
      <c r="IB28" s="1501"/>
      <c r="IC28" s="1501"/>
      <c r="ID28" s="1580"/>
      <c r="IE28" s="1528"/>
      <c r="IF28" s="1501"/>
      <c r="IG28" s="1501"/>
      <c r="IH28" s="1501"/>
      <c r="II28" s="1501"/>
      <c r="IJ28" s="1501"/>
      <c r="IK28" s="1501"/>
      <c r="IL28" s="1501"/>
      <c r="IM28" s="1501"/>
      <c r="IN28" s="1501"/>
      <c r="IO28" s="1501"/>
      <c r="IP28" s="1501"/>
      <c r="IQ28" s="1501"/>
      <c r="IR28" s="1580"/>
      <c r="IS28" s="1528"/>
      <c r="IT28" s="1501"/>
      <c r="IU28" s="1501"/>
      <c r="IV28" s="1501"/>
      <c r="IW28" s="1501"/>
      <c r="IX28" s="1501"/>
      <c r="IY28" s="1501"/>
      <c r="IZ28" s="1501"/>
      <c r="JA28" s="1501"/>
      <c r="JB28" s="1501"/>
      <c r="JC28" s="1501"/>
      <c r="JD28" s="1501"/>
      <c r="JE28" s="1501"/>
      <c r="JF28" s="1580"/>
      <c r="JG28" s="1528"/>
      <c r="JH28" s="1501"/>
      <c r="JI28" s="1501"/>
      <c r="JJ28" s="1501"/>
      <c r="JK28" s="1501"/>
      <c r="JL28" s="1501"/>
      <c r="JM28" s="1501"/>
      <c r="JN28" s="1501"/>
      <c r="JO28" s="1501"/>
      <c r="JP28" s="1501"/>
      <c r="JQ28" s="1501"/>
      <c r="JR28" s="1501"/>
      <c r="JS28" s="1501"/>
      <c r="JT28" s="1580"/>
      <c r="JU28" s="1528"/>
      <c r="JV28" s="1501"/>
      <c r="JW28" s="1501"/>
      <c r="JX28" s="1501"/>
      <c r="JY28" s="1501"/>
      <c r="JZ28" s="1501"/>
      <c r="KA28" s="1501"/>
      <c r="KB28" s="1501"/>
      <c r="KC28" s="1501"/>
      <c r="KD28" s="1501"/>
      <c r="KE28" s="1501"/>
      <c r="KF28" s="1501"/>
      <c r="KG28" s="1501"/>
      <c r="KH28" s="1580"/>
      <c r="KI28" s="1528"/>
      <c r="KJ28" s="1501"/>
      <c r="KK28" s="1501"/>
      <c r="KL28" s="1501"/>
      <c r="KM28" s="1501"/>
      <c r="KN28" s="1501"/>
      <c r="KO28" s="1501"/>
      <c r="KP28" s="1501"/>
      <c r="KQ28" s="1501"/>
      <c r="KR28" s="1501"/>
      <c r="KS28" s="1501"/>
      <c r="KT28" s="1501"/>
      <c r="KU28" s="1501"/>
      <c r="KV28" s="1580"/>
      <c r="KW28" s="1528"/>
      <c r="KX28" s="1501"/>
      <c r="KY28" s="1501"/>
      <c r="KZ28" s="1501"/>
      <c r="LA28" s="1501"/>
      <c r="LB28" s="1501"/>
      <c r="LC28" s="1501"/>
      <c r="LD28" s="1501"/>
      <c r="LE28" s="1501"/>
      <c r="LF28" s="1501"/>
      <c r="LG28" s="1501"/>
      <c r="LH28" s="1501"/>
      <c r="LI28" s="1501"/>
      <c r="LJ28" s="1580"/>
      <c r="LK28" s="1528"/>
      <c r="LL28" s="1501"/>
      <c r="LM28" s="1501"/>
      <c r="LN28" s="1501"/>
      <c r="LO28" s="1501"/>
      <c r="LP28" s="1501"/>
      <c r="LQ28" s="1501"/>
      <c r="LR28" s="1501"/>
      <c r="LS28" s="1501"/>
      <c r="LT28" s="1501"/>
      <c r="LU28" s="1501"/>
      <c r="LV28" s="1501"/>
      <c r="LW28" s="1501"/>
      <c r="LX28" s="1580"/>
      <c r="LY28" s="1528"/>
      <c r="LZ28" s="1501"/>
      <c r="MA28" s="1501"/>
      <c r="MB28" s="1501"/>
      <c r="MC28" s="1501"/>
      <c r="MD28" s="1501"/>
      <c r="ME28" s="1501"/>
      <c r="MF28" s="1501"/>
      <c r="MG28" s="1501"/>
      <c r="MH28" s="1501"/>
      <c r="MI28" s="1501"/>
      <c r="MJ28" s="1501"/>
      <c r="MK28" s="1501"/>
      <c r="ML28" s="1580"/>
      <c r="MM28" s="1528"/>
      <c r="MN28" s="1501"/>
      <c r="MO28" s="1501"/>
      <c r="MP28" s="1501"/>
      <c r="MQ28" s="1501"/>
      <c r="MR28" s="1501"/>
      <c r="MS28" s="1501"/>
      <c r="MT28" s="1501"/>
      <c r="MU28" s="1501"/>
      <c r="MV28" s="1501"/>
      <c r="MW28" s="1501"/>
      <c r="MX28" s="1501"/>
      <c r="MY28" s="1501"/>
      <c r="MZ28" s="1580"/>
      <c r="NA28" s="1528"/>
      <c r="NB28" s="1501"/>
      <c r="NC28" s="1501"/>
      <c r="ND28" s="1501"/>
      <c r="NE28" s="1501"/>
      <c r="NF28" s="1501"/>
      <c r="NG28" s="1501"/>
      <c r="NH28" s="1501"/>
      <c r="NI28" s="1501"/>
      <c r="NJ28" s="1501"/>
      <c r="NK28" s="1501"/>
      <c r="NL28" s="1501"/>
      <c r="NM28" s="1501"/>
      <c r="NN28" s="1580"/>
      <c r="NO28" s="1528"/>
      <c r="NP28" s="1501"/>
      <c r="NQ28" s="1501"/>
      <c r="NR28" s="1501"/>
      <c r="NS28" s="1501"/>
      <c r="NT28" s="1501"/>
      <c r="NU28" s="1501"/>
      <c r="NV28" s="1501"/>
      <c r="NW28" s="1501"/>
      <c r="NX28" s="1501"/>
      <c r="NY28" s="1501"/>
      <c r="NZ28" s="1501"/>
      <c r="OA28" s="1501"/>
      <c r="OB28" s="1580"/>
      <c r="OC28" s="1528"/>
      <c r="OD28" s="1501"/>
      <c r="OE28" s="1501"/>
      <c r="OF28" s="1501"/>
      <c r="OG28" s="1501"/>
      <c r="OH28" s="1501"/>
      <c r="OI28" s="1501"/>
      <c r="OJ28" s="1501"/>
      <c r="OK28" s="1501"/>
      <c r="OL28" s="1501"/>
      <c r="OM28" s="1501"/>
      <c r="ON28" s="1501"/>
      <c r="OO28" s="1501"/>
      <c r="OP28" s="1580"/>
      <c r="OQ28" s="1528"/>
      <c r="OR28" s="1501"/>
      <c r="OS28" s="1501"/>
      <c r="OT28" s="1501"/>
      <c r="OU28" s="1501"/>
      <c r="OV28" s="1501"/>
      <c r="OW28" s="1501"/>
      <c r="OX28" s="1501"/>
      <c r="OY28" s="1501"/>
      <c r="OZ28" s="1501"/>
      <c r="PA28" s="1501"/>
      <c r="PB28" s="1501"/>
      <c r="PC28" s="1501"/>
      <c r="PD28" s="1580"/>
      <c r="PE28" s="1528"/>
      <c r="PF28" s="1501"/>
      <c r="PG28" s="1501"/>
      <c r="PH28" s="1501"/>
      <c r="PI28" s="1501"/>
      <c r="PJ28" s="1501"/>
      <c r="PK28" s="1501"/>
      <c r="PL28" s="1501"/>
      <c r="PM28" s="1501"/>
      <c r="PN28" s="1501"/>
      <c r="PO28" s="1501"/>
      <c r="PP28" s="1501"/>
      <c r="PQ28" s="1501"/>
      <c r="PR28" s="1580"/>
      <c r="PS28" s="1528"/>
      <c r="PT28" s="1501"/>
      <c r="PU28" s="1501"/>
      <c r="PV28" s="1501"/>
      <c r="PW28" s="1501"/>
      <c r="PX28" s="1501"/>
      <c r="PY28" s="1501"/>
      <c r="PZ28" s="1501"/>
      <c r="QA28" s="1501"/>
      <c r="QB28" s="1501"/>
      <c r="QC28" s="1501"/>
      <c r="QD28" s="1501"/>
      <c r="QE28" s="1501"/>
      <c r="QF28" s="1580"/>
      <c r="QG28" s="1528"/>
      <c r="QH28" s="1501"/>
      <c r="QI28" s="1501"/>
      <c r="QJ28" s="1501"/>
      <c r="QK28" s="1501"/>
      <c r="QL28" s="1501"/>
      <c r="QM28" s="1501"/>
      <c r="QN28" s="1501"/>
      <c r="QO28" s="1501"/>
      <c r="QP28" s="1501"/>
      <c r="QQ28" s="1501"/>
      <c r="QR28" s="1501"/>
      <c r="QS28" s="1501"/>
      <c r="QT28" s="1580"/>
      <c r="QU28" s="1528"/>
      <c r="QV28" s="1501"/>
      <c r="QW28" s="1501"/>
      <c r="QX28" s="1501"/>
      <c r="QY28" s="1501"/>
      <c r="QZ28" s="1501"/>
      <c r="RA28" s="1501"/>
      <c r="RB28" s="1501"/>
      <c r="RC28" s="1501"/>
      <c r="RD28" s="1501"/>
      <c r="RE28" s="1501"/>
      <c r="RF28" s="1501"/>
      <c r="RG28" s="1501"/>
      <c r="RH28" s="1580"/>
      <c r="RI28" s="1528"/>
      <c r="RJ28" s="1501"/>
      <c r="RK28" s="1501"/>
      <c r="RL28" s="1501"/>
      <c r="RM28" s="1501"/>
      <c r="RN28" s="1501"/>
      <c r="RO28" s="1501"/>
      <c r="RP28" s="1501"/>
      <c r="RQ28" s="1501"/>
      <c r="RR28" s="1501"/>
      <c r="RS28" s="1501"/>
      <c r="RT28" s="1501"/>
      <c r="RU28" s="1501"/>
      <c r="RV28" s="1580"/>
      <c r="RW28" s="1528"/>
      <c r="RX28" s="1501"/>
      <c r="RY28" s="1501"/>
      <c r="RZ28" s="1501"/>
      <c r="SA28" s="1501"/>
      <c r="SB28" s="1501"/>
      <c r="SC28" s="1501"/>
      <c r="SD28" s="1501"/>
      <c r="SE28" s="1501"/>
      <c r="SF28" s="1501"/>
      <c r="SG28" s="1501"/>
      <c r="SH28" s="1501"/>
      <c r="SI28" s="1501"/>
      <c r="SJ28" s="1580"/>
      <c r="SK28" s="1528"/>
      <c r="SL28" s="1501"/>
      <c r="SM28" s="1501"/>
      <c r="SN28" s="1501"/>
      <c r="SO28" s="1501"/>
      <c r="SP28" s="1501"/>
      <c r="SQ28" s="1501"/>
      <c r="SR28" s="1501"/>
      <c r="SS28" s="1501"/>
      <c r="ST28" s="1501"/>
      <c r="SU28" s="1501"/>
      <c r="SV28" s="1501"/>
      <c r="SW28" s="1501"/>
      <c r="SX28" s="1580"/>
      <c r="SY28" s="1528"/>
      <c r="SZ28" s="1501"/>
      <c r="TA28" s="1501"/>
      <c r="TB28" s="1501"/>
      <c r="TC28" s="1501"/>
      <c r="TD28" s="1501"/>
      <c r="TE28" s="1501"/>
      <c r="TF28" s="1501"/>
      <c r="TG28" s="1501"/>
      <c r="TH28" s="1501"/>
      <c r="TI28" s="1501"/>
      <c r="TJ28" s="1501"/>
      <c r="TK28" s="1501"/>
      <c r="TL28" s="1580"/>
      <c r="TM28" s="1528"/>
      <c r="TN28" s="1501"/>
      <c r="TO28" s="1501"/>
      <c r="TP28" s="1501"/>
      <c r="TQ28" s="1501"/>
      <c r="TR28" s="1501"/>
      <c r="TS28" s="1501"/>
      <c r="TT28" s="1501"/>
      <c r="TU28" s="1501"/>
      <c r="TV28" s="1501"/>
      <c r="TW28" s="1501"/>
      <c r="TX28" s="1501"/>
      <c r="TY28" s="1501"/>
      <c r="TZ28" s="1580"/>
      <c r="UA28" s="1528"/>
      <c r="UB28" s="1501"/>
      <c r="UC28" s="1501"/>
      <c r="UD28" s="1501"/>
      <c r="UE28" s="1501"/>
      <c r="UF28" s="1501"/>
      <c r="UG28" s="1501"/>
      <c r="UH28" s="1501"/>
      <c r="UI28" s="1501"/>
      <c r="UJ28" s="1501"/>
      <c r="UK28" s="1501"/>
      <c r="UL28" s="1501"/>
      <c r="UM28" s="1501"/>
      <c r="UN28" s="1580"/>
      <c r="UO28" s="1528"/>
      <c r="UP28" s="1501"/>
      <c r="UQ28" s="1501"/>
      <c r="UR28" s="1501"/>
      <c r="US28" s="1501"/>
      <c r="UT28" s="1501"/>
      <c r="UU28" s="1501"/>
      <c r="UV28" s="1501"/>
      <c r="UW28" s="1501"/>
      <c r="UX28" s="1501"/>
      <c r="UY28" s="1501"/>
      <c r="UZ28" s="1501"/>
      <c r="VA28" s="1501"/>
      <c r="VB28" s="1580"/>
      <c r="VC28" s="1528"/>
      <c r="VD28" s="1501"/>
      <c r="VE28" s="1501"/>
      <c r="VF28" s="1501"/>
      <c r="VG28" s="1501"/>
      <c r="VH28" s="1501"/>
      <c r="VI28" s="1501"/>
      <c r="VJ28" s="1501"/>
      <c r="VK28" s="1501"/>
      <c r="VL28" s="1501"/>
      <c r="VM28" s="1501"/>
      <c r="VN28" s="1501"/>
      <c r="VO28" s="1501"/>
      <c r="VP28" s="1580"/>
      <c r="VQ28" s="1528"/>
      <c r="VR28" s="1501"/>
      <c r="VS28" s="1501"/>
      <c r="VT28" s="1501"/>
      <c r="VU28" s="1501"/>
      <c r="VV28" s="1501"/>
      <c r="VW28" s="1501"/>
      <c r="VX28" s="1501"/>
      <c r="VY28" s="1501"/>
      <c r="VZ28" s="1501"/>
      <c r="WA28" s="1501"/>
      <c r="WB28" s="1501"/>
      <c r="WC28" s="1501"/>
      <c r="WD28" s="1580"/>
      <c r="WE28" s="1528"/>
      <c r="WF28" s="1501"/>
      <c r="WG28" s="1501"/>
      <c r="WH28" s="1501"/>
      <c r="WI28" s="1501"/>
      <c r="WJ28" s="1501"/>
      <c r="WK28" s="1501"/>
      <c r="WL28" s="1501"/>
      <c r="WM28" s="1501"/>
      <c r="WN28" s="1501"/>
      <c r="WO28" s="1501"/>
      <c r="WP28" s="1501"/>
      <c r="WQ28" s="1501"/>
      <c r="WR28" s="1580"/>
      <c r="WS28" s="1528"/>
      <c r="WT28" s="1501"/>
      <c r="WU28" s="1501"/>
      <c r="WV28" s="1501"/>
      <c r="WW28" s="1501"/>
      <c r="WX28" s="1501"/>
      <c r="WY28" s="1501"/>
      <c r="WZ28" s="1501"/>
      <c r="XA28" s="1501"/>
      <c r="XB28" s="1501"/>
      <c r="XC28" s="1501"/>
      <c r="XD28" s="1501"/>
      <c r="XE28" s="1501"/>
      <c r="XF28" s="1580"/>
      <c r="XG28" s="1528"/>
      <c r="XH28" s="1501"/>
      <c r="XI28" s="1501"/>
      <c r="XJ28" s="1501"/>
      <c r="XK28" s="1501"/>
      <c r="XL28" s="1501"/>
      <c r="XM28" s="1501"/>
      <c r="XN28" s="1501"/>
      <c r="XO28" s="1501"/>
      <c r="XP28" s="1501"/>
      <c r="XQ28" s="1501"/>
      <c r="XR28" s="1501"/>
      <c r="XS28" s="1501"/>
      <c r="XT28" s="1580"/>
      <c r="XU28" s="1528"/>
      <c r="XV28" s="1501"/>
      <c r="XW28" s="1501"/>
      <c r="XX28" s="1501"/>
      <c r="XY28" s="1501"/>
      <c r="XZ28" s="1501"/>
      <c r="YA28" s="1501"/>
      <c r="YB28" s="1501"/>
      <c r="YC28" s="1501"/>
      <c r="YD28" s="1501"/>
      <c r="YE28" s="1501"/>
      <c r="YF28" s="1501"/>
      <c r="YG28" s="1501"/>
      <c r="YH28" s="1580"/>
      <c r="YI28" s="1528"/>
      <c r="YJ28" s="1501"/>
      <c r="YK28" s="1501"/>
      <c r="YL28" s="1501"/>
      <c r="YM28" s="1501"/>
      <c r="YN28" s="1501"/>
      <c r="YO28" s="1501"/>
      <c r="YP28" s="1501"/>
      <c r="YQ28" s="1501"/>
      <c r="YR28" s="1501"/>
      <c r="YS28" s="1501"/>
      <c r="YT28" s="1501"/>
      <c r="YU28" s="1501"/>
      <c r="YV28" s="1580"/>
      <c r="YW28" s="1528"/>
      <c r="YX28" s="1501"/>
      <c r="YY28" s="1501"/>
      <c r="YZ28" s="1501"/>
      <c r="ZA28" s="1501"/>
      <c r="ZB28" s="1501"/>
      <c r="ZC28" s="1501"/>
      <c r="ZD28" s="1501"/>
      <c r="ZE28" s="1501"/>
      <c r="ZF28" s="1501"/>
      <c r="ZG28" s="1501"/>
      <c r="ZH28" s="1501"/>
      <c r="ZI28" s="1501"/>
      <c r="ZJ28" s="1580"/>
      <c r="ZK28" s="1528"/>
      <c r="ZL28" s="1501"/>
      <c r="ZM28" s="1501"/>
      <c r="ZN28" s="1501"/>
      <c r="ZO28" s="1501"/>
      <c r="ZP28" s="1501"/>
      <c r="ZQ28" s="1501"/>
      <c r="ZR28" s="1501"/>
      <c r="ZS28" s="1501"/>
      <c r="ZT28" s="1501"/>
      <c r="ZU28" s="1501"/>
      <c r="ZV28" s="1501"/>
      <c r="ZW28" s="1501"/>
      <c r="ZX28" s="1580"/>
      <c r="ZY28" s="1528"/>
      <c r="ZZ28" s="1501"/>
      <c r="AAA28" s="1501"/>
      <c r="AAB28" s="1501"/>
      <c r="AAC28" s="1501"/>
      <c r="AAD28" s="1501"/>
      <c r="AAE28" s="1501"/>
      <c r="AAF28" s="1501"/>
      <c r="AAG28" s="1501"/>
      <c r="AAH28" s="1501"/>
      <c r="AAI28" s="1501"/>
      <c r="AAJ28" s="1501"/>
      <c r="AAK28" s="1501"/>
      <c r="AAL28" s="1580"/>
      <c r="AAM28" s="1528"/>
      <c r="AAN28" s="1501"/>
      <c r="AAO28" s="1501"/>
      <c r="AAP28" s="1501"/>
      <c r="AAQ28" s="1501"/>
      <c r="AAR28" s="1501"/>
      <c r="AAS28" s="1501"/>
      <c r="AAT28" s="1501"/>
      <c r="AAU28" s="1501"/>
      <c r="AAV28" s="1501"/>
      <c r="AAW28" s="1501"/>
      <c r="AAX28" s="1501"/>
      <c r="AAY28" s="1501"/>
      <c r="AAZ28" s="1580"/>
      <c r="ABA28" s="1528"/>
      <c r="ABB28" s="1501"/>
      <c r="ABC28" s="1501"/>
      <c r="ABD28" s="1501"/>
      <c r="ABE28" s="1501"/>
      <c r="ABF28" s="1501"/>
      <c r="ABG28" s="1501"/>
      <c r="ABH28" s="1501"/>
      <c r="ABI28" s="1501"/>
      <c r="ABJ28" s="1501"/>
      <c r="ABK28" s="1501"/>
      <c r="ABL28" s="1501"/>
      <c r="ABM28" s="1501"/>
      <c r="ABN28" s="1580"/>
      <c r="ABO28" s="1528"/>
      <c r="ABP28" s="1501"/>
      <c r="ABQ28" s="1501"/>
      <c r="ABR28" s="1501"/>
      <c r="ABS28" s="1501"/>
      <c r="ABT28" s="1501"/>
      <c r="ABU28" s="1501"/>
      <c r="ABV28" s="1501"/>
      <c r="ABW28" s="1501"/>
      <c r="ABX28" s="1501"/>
      <c r="ABY28" s="1501"/>
      <c r="ABZ28" s="1501"/>
      <c r="ACA28" s="1501"/>
      <c r="ACB28" s="1580"/>
      <c r="ACC28" s="1528"/>
      <c r="ACD28" s="1501"/>
      <c r="ACE28" s="1501"/>
      <c r="ACF28" s="1501"/>
      <c r="ACG28" s="1501"/>
      <c r="ACH28" s="1501"/>
      <c r="ACI28" s="1501"/>
      <c r="ACJ28" s="1501"/>
      <c r="ACK28" s="1501"/>
      <c r="ACL28" s="1501"/>
      <c r="ACM28" s="1501"/>
      <c r="ACN28" s="1501"/>
      <c r="ACO28" s="1501"/>
      <c r="ACP28" s="1580"/>
      <c r="ACQ28" s="1528"/>
      <c r="ACR28" s="1501"/>
      <c r="ACS28" s="1501"/>
      <c r="ACT28" s="1501"/>
      <c r="ACU28" s="1501"/>
      <c r="ACV28" s="1501"/>
      <c r="ACW28" s="1501"/>
      <c r="ACX28" s="1501"/>
      <c r="ACY28" s="1501"/>
      <c r="ACZ28" s="1501"/>
      <c r="ADA28" s="1501"/>
      <c r="ADB28" s="1501"/>
      <c r="ADC28" s="1501"/>
      <c r="ADD28" s="1580"/>
      <c r="ADE28" s="1528"/>
      <c r="ADF28" s="1501"/>
      <c r="ADG28" s="1501"/>
      <c r="ADH28" s="1501"/>
      <c r="ADI28" s="1501"/>
      <c r="ADJ28" s="1501"/>
      <c r="ADK28" s="1501"/>
      <c r="ADL28" s="1501"/>
      <c r="ADM28" s="1501"/>
      <c r="ADN28" s="1501"/>
      <c r="ADO28" s="1501"/>
      <c r="ADP28" s="1501"/>
      <c r="ADQ28" s="1501"/>
      <c r="ADR28" s="1580"/>
      <c r="ADS28" s="1528"/>
      <c r="ADT28" s="1501"/>
      <c r="ADU28" s="1501"/>
      <c r="ADV28" s="1501"/>
      <c r="ADW28" s="1501"/>
      <c r="ADX28" s="1501"/>
      <c r="ADY28" s="1501"/>
      <c r="ADZ28" s="1501"/>
      <c r="AEA28" s="1501"/>
      <c r="AEB28" s="1501"/>
      <c r="AEC28" s="1501"/>
      <c r="AED28" s="1501"/>
      <c r="AEE28" s="1501"/>
      <c r="AEF28" s="1580"/>
      <c r="AEG28" s="1528"/>
      <c r="AEH28" s="1501"/>
      <c r="AEI28" s="1501"/>
      <c r="AEJ28" s="1501"/>
      <c r="AEK28" s="1501"/>
      <c r="AEL28" s="1501"/>
      <c r="AEM28" s="1501"/>
      <c r="AEN28" s="1501"/>
      <c r="AEO28" s="1501"/>
      <c r="AEP28" s="1501"/>
      <c r="AEQ28" s="1501"/>
      <c r="AER28" s="1501"/>
      <c r="AES28" s="1501"/>
      <c r="AET28" s="1580"/>
      <c r="AEU28" s="1528"/>
      <c r="AEV28" s="1501"/>
      <c r="AEW28" s="1501"/>
      <c r="AEX28" s="1501"/>
      <c r="AEY28" s="1501"/>
      <c r="AEZ28" s="1501"/>
      <c r="AFA28" s="1501"/>
      <c r="AFB28" s="1501"/>
      <c r="AFC28" s="1501"/>
      <c r="AFD28" s="1501"/>
      <c r="AFE28" s="1501"/>
      <c r="AFF28" s="1501"/>
      <c r="AFG28" s="1501"/>
      <c r="AFH28" s="1580"/>
      <c r="AFI28" s="1528"/>
      <c r="AFJ28" s="1501"/>
      <c r="AFK28" s="1501"/>
      <c r="AFL28" s="1501"/>
      <c r="AFM28" s="1501"/>
      <c r="AFN28" s="1501"/>
      <c r="AFO28" s="1501"/>
      <c r="AFP28" s="1501"/>
      <c r="AFQ28" s="1501"/>
      <c r="AFR28" s="1501"/>
      <c r="AFS28" s="1501"/>
      <c r="AFT28" s="1501"/>
      <c r="AFU28" s="1501"/>
      <c r="AFV28" s="1580"/>
      <c r="AFW28" s="1528"/>
      <c r="AFX28" s="1501"/>
      <c r="AFY28" s="1501"/>
      <c r="AFZ28" s="1501"/>
      <c r="AGA28" s="1501"/>
      <c r="AGB28" s="1501"/>
      <c r="AGC28" s="1501"/>
      <c r="AGD28" s="1501"/>
      <c r="AGE28" s="1501"/>
      <c r="AGF28" s="1501"/>
      <c r="AGG28" s="1501"/>
      <c r="AGH28" s="1501"/>
      <c r="AGI28" s="1501"/>
      <c r="AGJ28" s="1580"/>
      <c r="AGK28" s="1528"/>
      <c r="AGL28" s="1501"/>
      <c r="AGM28" s="1501"/>
      <c r="AGN28" s="1501"/>
      <c r="AGO28" s="1501"/>
      <c r="AGP28" s="1501"/>
      <c r="AGQ28" s="1501"/>
      <c r="AGR28" s="1501"/>
      <c r="AGS28" s="1501"/>
      <c r="AGT28" s="1501"/>
      <c r="AGU28" s="1501"/>
      <c r="AGV28" s="1501"/>
      <c r="AGW28" s="1501"/>
      <c r="AGX28" s="1580"/>
      <c r="AGY28" s="1528"/>
      <c r="AGZ28" s="1501"/>
      <c r="AHA28" s="1501"/>
      <c r="AHB28" s="1501"/>
      <c r="AHC28" s="1501"/>
      <c r="AHD28" s="1501"/>
      <c r="AHE28" s="1501"/>
      <c r="AHF28" s="1501"/>
      <c r="AHG28" s="1501"/>
      <c r="AHH28" s="1501"/>
      <c r="AHI28" s="1501"/>
      <c r="AHJ28" s="1501"/>
      <c r="AHK28" s="1501"/>
      <c r="AHL28" s="1580"/>
      <c r="AHM28" s="1528"/>
      <c r="AHN28" s="1501"/>
      <c r="AHO28" s="1501"/>
      <c r="AHP28" s="1501"/>
      <c r="AHQ28" s="1501"/>
      <c r="AHR28" s="1501"/>
      <c r="AHS28" s="1501"/>
      <c r="AHT28" s="1501"/>
      <c r="AHU28" s="1501"/>
      <c r="AHV28" s="1501"/>
      <c r="AHW28" s="1501"/>
      <c r="AHX28" s="1501"/>
      <c r="AHY28" s="1501"/>
      <c r="AHZ28" s="1580"/>
      <c r="AIA28" s="1528"/>
      <c r="AIB28" s="1501"/>
      <c r="AIC28" s="1501"/>
      <c r="AID28" s="1501"/>
      <c r="AIE28" s="1501"/>
      <c r="AIF28" s="1501"/>
      <c r="AIG28" s="1501"/>
      <c r="AIH28" s="1501"/>
      <c r="AII28" s="1501"/>
      <c r="AIJ28" s="1501"/>
      <c r="AIK28" s="1501"/>
      <c r="AIL28" s="1501"/>
      <c r="AIM28" s="1501"/>
      <c r="AIN28" s="1580"/>
      <c r="AIO28" s="1528"/>
      <c r="AIP28" s="1501"/>
      <c r="AIQ28" s="1501"/>
      <c r="AIR28" s="1501"/>
      <c r="AIS28" s="1501"/>
      <c r="AIT28" s="1501"/>
      <c r="AIU28" s="1501"/>
      <c r="AIV28" s="1501"/>
      <c r="AIW28" s="1501"/>
      <c r="AIX28" s="1501"/>
      <c r="AIY28" s="1501"/>
      <c r="AIZ28" s="1501"/>
      <c r="AJA28" s="1501"/>
      <c r="AJB28" s="1580"/>
      <c r="AJC28" s="1528"/>
      <c r="AJD28" s="1501"/>
      <c r="AJE28" s="1501"/>
      <c r="AJF28" s="1501"/>
      <c r="AJG28" s="1501"/>
      <c r="AJH28" s="1501"/>
      <c r="AJI28" s="1501"/>
      <c r="AJJ28" s="1501"/>
      <c r="AJK28" s="1501"/>
      <c r="AJL28" s="1501"/>
      <c r="AJM28" s="1501"/>
      <c r="AJN28" s="1501"/>
      <c r="AJO28" s="1501"/>
      <c r="AJP28" s="1580"/>
      <c r="AJQ28" s="1528"/>
      <c r="AJR28" s="1501"/>
      <c r="AJS28" s="1501"/>
      <c r="AJT28" s="1501"/>
      <c r="AJU28" s="1501"/>
      <c r="AJV28" s="1501"/>
      <c r="AJW28" s="1501"/>
      <c r="AJX28" s="1501"/>
      <c r="AJY28" s="1501"/>
      <c r="AJZ28" s="1501"/>
      <c r="AKA28" s="1501"/>
      <c r="AKB28" s="1501"/>
      <c r="AKC28" s="1501"/>
      <c r="AKD28" s="1580"/>
      <c r="AKE28" s="1528"/>
      <c r="AKF28" s="1501"/>
      <c r="AKG28" s="1501"/>
      <c r="AKH28" s="1501"/>
      <c r="AKI28" s="1501"/>
      <c r="AKJ28" s="1501"/>
      <c r="AKK28" s="1501"/>
      <c r="AKL28" s="1501"/>
      <c r="AKM28" s="1501"/>
      <c r="AKN28" s="1501"/>
      <c r="AKO28" s="1501"/>
      <c r="AKP28" s="1501"/>
      <c r="AKQ28" s="1501"/>
      <c r="AKR28" s="1580"/>
      <c r="AKS28" s="1528"/>
      <c r="AKT28" s="1501"/>
      <c r="AKU28" s="1501"/>
      <c r="AKV28" s="1501"/>
      <c r="AKW28" s="1501"/>
      <c r="AKX28" s="1501"/>
      <c r="AKY28" s="1501"/>
      <c r="AKZ28" s="1501"/>
      <c r="ALA28" s="1501"/>
      <c r="ALB28" s="1501"/>
      <c r="ALC28" s="1501"/>
      <c r="ALD28" s="1501"/>
      <c r="ALE28" s="1501"/>
      <c r="ALF28" s="1580"/>
      <c r="ALG28" s="1528"/>
      <c r="ALH28" s="1501"/>
      <c r="ALI28" s="1501"/>
      <c r="ALJ28" s="1501"/>
      <c r="ALK28" s="1501"/>
      <c r="ALL28" s="1501"/>
      <c r="ALM28" s="1501"/>
      <c r="ALN28" s="1501"/>
      <c r="ALO28" s="1501"/>
      <c r="ALP28" s="1501"/>
      <c r="ALQ28" s="1501"/>
      <c r="ALR28" s="1501"/>
      <c r="ALS28" s="1501"/>
      <c r="ALT28" s="1580"/>
      <c r="ALU28" s="1528"/>
      <c r="ALV28" s="1501"/>
      <c r="ALW28" s="1501"/>
      <c r="ALX28" s="1501"/>
      <c r="ALY28" s="1501"/>
      <c r="ALZ28" s="1501"/>
      <c r="AMA28" s="1501"/>
      <c r="AMB28" s="1501"/>
      <c r="AMC28" s="1501"/>
      <c r="AMD28" s="1501"/>
      <c r="AME28" s="1501"/>
      <c r="AMF28" s="1501"/>
      <c r="AMG28" s="1501"/>
      <c r="AMH28" s="1580"/>
      <c r="AMI28" s="1528"/>
      <c r="AMJ28" s="1501"/>
      <c r="AMK28" s="1501"/>
      <c r="AML28" s="1501"/>
      <c r="AMM28" s="1501"/>
      <c r="AMN28" s="1501"/>
      <c r="AMO28" s="1501"/>
      <c r="AMP28" s="1501"/>
      <c r="AMQ28" s="1501"/>
      <c r="AMR28" s="1501"/>
      <c r="AMS28" s="1501"/>
      <c r="AMT28" s="1501"/>
      <c r="AMU28" s="1501"/>
      <c r="AMV28" s="1580"/>
      <c r="AMW28" s="1528"/>
      <c r="AMX28" s="1501"/>
      <c r="AMY28" s="1501"/>
      <c r="AMZ28" s="1501"/>
      <c r="ANA28" s="1501"/>
      <c r="ANB28" s="1501"/>
      <c r="ANC28" s="1501"/>
      <c r="AND28" s="1501"/>
      <c r="ANE28" s="1501"/>
      <c r="ANF28" s="1501"/>
      <c r="ANG28" s="1501"/>
      <c r="ANH28" s="1501"/>
      <c r="ANI28" s="1501"/>
      <c r="ANJ28" s="1580"/>
      <c r="ANK28" s="1528"/>
      <c r="ANL28" s="1501"/>
      <c r="ANM28" s="1501"/>
      <c r="ANN28" s="1501"/>
      <c r="ANO28" s="1501"/>
      <c r="ANP28" s="1501"/>
      <c r="ANQ28" s="1501"/>
      <c r="ANR28" s="1501"/>
      <c r="ANS28" s="1501"/>
      <c r="ANT28" s="1501"/>
      <c r="ANU28" s="1501"/>
      <c r="ANV28" s="1501"/>
      <c r="ANW28" s="1501"/>
      <c r="ANX28" s="1580"/>
      <c r="ANY28" s="1528"/>
      <c r="ANZ28" s="1501"/>
      <c r="AOA28" s="1501"/>
      <c r="AOB28" s="1501"/>
      <c r="AOC28" s="1501"/>
      <c r="AOD28" s="1501"/>
      <c r="AOE28" s="1501"/>
      <c r="AOF28" s="1501"/>
      <c r="AOG28" s="1501"/>
      <c r="AOH28" s="1501"/>
      <c r="AOI28" s="1501"/>
      <c r="AOJ28" s="1501"/>
      <c r="AOK28" s="1501"/>
      <c r="AOL28" s="1580"/>
      <c r="AOM28" s="1528"/>
      <c r="AON28" s="1501"/>
      <c r="AOO28" s="1501"/>
      <c r="AOP28" s="1501"/>
      <c r="AOQ28" s="1501"/>
      <c r="AOR28" s="1501"/>
      <c r="AOS28" s="1501"/>
      <c r="AOT28" s="1501"/>
      <c r="AOU28" s="1501"/>
      <c r="AOV28" s="1501"/>
      <c r="AOW28" s="1501"/>
      <c r="AOX28" s="1501"/>
      <c r="AOY28" s="1501"/>
      <c r="AOZ28" s="1580"/>
      <c r="APA28" s="1528"/>
      <c r="APB28" s="1501"/>
      <c r="APC28" s="1501"/>
      <c r="APD28" s="1501"/>
      <c r="APE28" s="1501"/>
      <c r="APF28" s="1501"/>
      <c r="APG28" s="1501"/>
      <c r="APH28" s="1501"/>
      <c r="API28" s="1501"/>
      <c r="APJ28" s="1501"/>
      <c r="APK28" s="1501"/>
      <c r="APL28" s="1501"/>
      <c r="APM28" s="1501"/>
      <c r="APN28" s="1580"/>
      <c r="APO28" s="1528"/>
      <c r="APP28" s="1501"/>
      <c r="APQ28" s="1501"/>
      <c r="APR28" s="1501"/>
      <c r="APS28" s="1501"/>
      <c r="APT28" s="1501"/>
      <c r="APU28" s="1501"/>
      <c r="APV28" s="1501"/>
      <c r="APW28" s="1501"/>
      <c r="APX28" s="1501"/>
      <c r="APY28" s="1501"/>
      <c r="APZ28" s="1501"/>
      <c r="AQA28" s="1501"/>
      <c r="AQB28" s="1580"/>
      <c r="AQC28" s="1528"/>
      <c r="AQD28" s="1501"/>
      <c r="AQE28" s="1501"/>
      <c r="AQF28" s="1501"/>
      <c r="AQG28" s="1501"/>
      <c r="AQH28" s="1501"/>
      <c r="AQI28" s="1501"/>
      <c r="AQJ28" s="1501"/>
      <c r="AQK28" s="1501"/>
      <c r="AQL28" s="1501"/>
      <c r="AQM28" s="1501"/>
      <c r="AQN28" s="1501"/>
      <c r="AQO28" s="1501"/>
      <c r="AQP28" s="1580"/>
      <c r="AQQ28" s="1528"/>
      <c r="AQR28" s="1501"/>
      <c r="AQS28" s="1501"/>
      <c r="AQT28" s="1501"/>
      <c r="AQU28" s="1501"/>
      <c r="AQV28" s="1501"/>
      <c r="AQW28" s="1501"/>
      <c r="AQX28" s="1501"/>
      <c r="AQY28" s="1501"/>
      <c r="AQZ28" s="1501"/>
      <c r="ARA28" s="1501"/>
      <c r="ARB28" s="1501"/>
      <c r="ARC28" s="1501"/>
      <c r="ARD28" s="1580"/>
      <c r="ARE28" s="1528"/>
      <c r="ARF28" s="1501"/>
      <c r="ARG28" s="1501"/>
      <c r="ARH28" s="1501"/>
      <c r="ARI28" s="1501"/>
      <c r="ARJ28" s="1501"/>
      <c r="ARK28" s="1501"/>
      <c r="ARL28" s="1501"/>
      <c r="ARM28" s="1501"/>
      <c r="ARN28" s="1501"/>
      <c r="ARO28" s="1501"/>
      <c r="ARP28" s="1501"/>
      <c r="ARQ28" s="1501"/>
      <c r="ARR28" s="1580"/>
      <c r="ARS28" s="1528"/>
      <c r="ART28" s="1501"/>
      <c r="ARU28" s="1501"/>
      <c r="ARV28" s="1501"/>
      <c r="ARW28" s="1501"/>
      <c r="ARX28" s="1501"/>
      <c r="ARY28" s="1501"/>
      <c r="ARZ28" s="1501"/>
      <c r="ASA28" s="1501"/>
      <c r="ASB28" s="1501"/>
      <c r="ASC28" s="1501"/>
      <c r="ASD28" s="1501"/>
      <c r="ASE28" s="1501"/>
      <c r="ASF28" s="1580"/>
      <c r="ASG28" s="1528"/>
      <c r="ASH28" s="1501"/>
      <c r="ASI28" s="1501"/>
      <c r="ASJ28" s="1501"/>
      <c r="ASK28" s="1501"/>
      <c r="ASL28" s="1501"/>
      <c r="ASM28" s="1501"/>
      <c r="ASN28" s="1501"/>
      <c r="ASO28" s="1501"/>
      <c r="ASP28" s="1501"/>
      <c r="ASQ28" s="1501"/>
      <c r="ASR28" s="1501"/>
      <c r="ASS28" s="1501"/>
      <c r="AST28" s="1580"/>
      <c r="ASU28" s="1528"/>
      <c r="ASV28" s="1501"/>
      <c r="ASW28" s="1501"/>
      <c r="ASX28" s="1501"/>
      <c r="ASY28" s="1501"/>
      <c r="ASZ28" s="1501"/>
      <c r="ATA28" s="1501"/>
      <c r="ATB28" s="1501"/>
      <c r="ATC28" s="1501"/>
      <c r="ATD28" s="1501"/>
      <c r="ATE28" s="1501"/>
      <c r="ATF28" s="1501"/>
      <c r="ATG28" s="1501"/>
      <c r="ATH28" s="1580"/>
      <c r="ATI28" s="1528"/>
      <c r="ATJ28" s="1501"/>
      <c r="ATK28" s="1501"/>
      <c r="ATL28" s="1501"/>
      <c r="ATM28" s="1501"/>
      <c r="ATN28" s="1501"/>
      <c r="ATO28" s="1501"/>
      <c r="ATP28" s="1501"/>
      <c r="ATQ28" s="1501"/>
      <c r="ATR28" s="1501"/>
      <c r="ATS28" s="1501"/>
      <c r="ATT28" s="1501"/>
      <c r="ATU28" s="1501"/>
      <c r="ATV28" s="1580"/>
      <c r="ATW28" s="1528"/>
      <c r="ATX28" s="1501"/>
      <c r="ATY28" s="1501"/>
      <c r="ATZ28" s="1501"/>
      <c r="AUA28" s="1501"/>
      <c r="AUB28" s="1501"/>
      <c r="AUC28" s="1501"/>
      <c r="AUD28" s="1501"/>
      <c r="AUE28" s="1501"/>
      <c r="AUF28" s="1501"/>
      <c r="AUG28" s="1501"/>
      <c r="AUH28" s="1501"/>
      <c r="AUI28" s="1501"/>
      <c r="AUJ28" s="1580"/>
      <c r="AUK28" s="1528"/>
      <c r="AUL28" s="1501"/>
      <c r="AUM28" s="1501"/>
      <c r="AUN28" s="1501"/>
      <c r="AUO28" s="1501"/>
      <c r="AUP28" s="1501"/>
      <c r="AUQ28" s="1501"/>
      <c r="AUR28" s="1501"/>
      <c r="AUS28" s="1501"/>
      <c r="AUT28" s="1501"/>
      <c r="AUU28" s="1501"/>
      <c r="AUV28" s="1501"/>
      <c r="AUW28" s="1501"/>
      <c r="AUX28" s="1580"/>
      <c r="AUY28" s="1528"/>
      <c r="AUZ28" s="1501"/>
      <c r="AVA28" s="1501"/>
      <c r="AVB28" s="1501"/>
      <c r="AVC28" s="1501"/>
      <c r="AVD28" s="1501"/>
      <c r="AVE28" s="1501"/>
      <c r="AVF28" s="1501"/>
      <c r="AVG28" s="1501"/>
      <c r="AVH28" s="1501"/>
      <c r="AVI28" s="1501"/>
      <c r="AVJ28" s="1501"/>
      <c r="AVK28" s="1501"/>
      <c r="AVL28" s="1580"/>
      <c r="AVM28" s="1528"/>
      <c r="AVN28" s="1501"/>
      <c r="AVO28" s="1501"/>
      <c r="AVP28" s="1501"/>
      <c r="AVQ28" s="1501"/>
      <c r="AVR28" s="1501"/>
      <c r="AVS28" s="1501"/>
      <c r="AVT28" s="1501"/>
      <c r="AVU28" s="1501"/>
      <c r="AVV28" s="1501"/>
      <c r="AVW28" s="1501"/>
      <c r="AVX28" s="1501"/>
      <c r="AVY28" s="1501"/>
      <c r="AVZ28" s="1580"/>
      <c r="AWA28" s="1528"/>
      <c r="AWB28" s="1501"/>
      <c r="AWC28" s="1501"/>
      <c r="AWD28" s="1501"/>
      <c r="AWE28" s="1501"/>
      <c r="AWF28" s="1501"/>
      <c r="AWG28" s="1501"/>
      <c r="AWH28" s="1501"/>
      <c r="AWI28" s="1501"/>
      <c r="AWJ28" s="1501"/>
      <c r="AWK28" s="1501"/>
      <c r="AWL28" s="1501"/>
      <c r="AWM28" s="1501"/>
      <c r="AWN28" s="1580"/>
      <c r="AWO28" s="1528"/>
      <c r="AWP28" s="1501"/>
      <c r="AWQ28" s="1501"/>
      <c r="AWR28" s="1501"/>
      <c r="AWS28" s="1501"/>
      <c r="AWT28" s="1501"/>
      <c r="AWU28" s="1501"/>
      <c r="AWV28" s="1501"/>
      <c r="AWW28" s="1501"/>
      <c r="AWX28" s="1501"/>
      <c r="AWY28" s="1501"/>
      <c r="AWZ28" s="1501"/>
      <c r="AXA28" s="1501"/>
      <c r="AXB28" s="1580"/>
      <c r="AXC28" s="1528"/>
      <c r="AXD28" s="1501"/>
      <c r="AXE28" s="1501"/>
      <c r="AXF28" s="1501"/>
      <c r="AXG28" s="1501"/>
      <c r="AXH28" s="1501"/>
      <c r="AXI28" s="1501"/>
      <c r="AXJ28" s="1501"/>
      <c r="AXK28" s="1501"/>
      <c r="AXL28" s="1501"/>
      <c r="AXM28" s="1501"/>
      <c r="AXN28" s="1501"/>
      <c r="AXO28" s="1501"/>
      <c r="AXP28" s="1580"/>
      <c r="AXQ28" s="1528"/>
      <c r="AXR28" s="1501"/>
      <c r="AXS28" s="1501"/>
      <c r="AXT28" s="1501"/>
      <c r="AXU28" s="1501"/>
      <c r="AXV28" s="1501"/>
      <c r="AXW28" s="1501"/>
      <c r="AXX28" s="1501"/>
      <c r="AXY28" s="1501"/>
      <c r="AXZ28" s="1501"/>
      <c r="AYA28" s="1501"/>
      <c r="AYB28" s="1501"/>
      <c r="AYC28" s="1501"/>
      <c r="AYD28" s="1580"/>
      <c r="AYE28" s="1528"/>
      <c r="AYF28" s="1501"/>
      <c r="AYG28" s="1501"/>
      <c r="AYH28" s="1501"/>
      <c r="AYI28" s="1501"/>
      <c r="AYJ28" s="1501"/>
      <c r="AYK28" s="1501"/>
      <c r="AYL28" s="1501"/>
      <c r="AYM28" s="1501"/>
      <c r="AYN28" s="1501"/>
      <c r="AYO28" s="1501"/>
      <c r="AYP28" s="1501"/>
      <c r="AYQ28" s="1501"/>
      <c r="AYR28" s="1580"/>
      <c r="AYS28" s="1528"/>
      <c r="AYT28" s="1501"/>
      <c r="AYU28" s="1501"/>
      <c r="AYV28" s="1501"/>
      <c r="AYW28" s="1501"/>
      <c r="AYX28" s="1501"/>
      <c r="AYY28" s="1501"/>
      <c r="AYZ28" s="1501"/>
      <c r="AZA28" s="1501"/>
      <c r="AZB28" s="1501"/>
      <c r="AZC28" s="1501"/>
      <c r="AZD28" s="1501"/>
      <c r="AZE28" s="1501"/>
      <c r="AZF28" s="1580"/>
      <c r="AZG28" s="1528"/>
      <c r="AZH28" s="1501"/>
      <c r="AZI28" s="1501"/>
      <c r="AZJ28" s="1501"/>
      <c r="AZK28" s="1501"/>
      <c r="AZL28" s="1501"/>
      <c r="AZM28" s="1501"/>
      <c r="AZN28" s="1501"/>
      <c r="AZO28" s="1501"/>
      <c r="AZP28" s="1501"/>
      <c r="AZQ28" s="1501"/>
      <c r="AZR28" s="1501"/>
      <c r="AZS28" s="1501"/>
      <c r="AZT28" s="1580"/>
      <c r="AZU28" s="1528"/>
      <c r="AZV28" s="1501"/>
      <c r="AZW28" s="1501"/>
      <c r="AZX28" s="1501"/>
      <c r="AZY28" s="1501"/>
      <c r="AZZ28" s="1501"/>
      <c r="BAA28" s="1501"/>
      <c r="BAB28" s="1501"/>
      <c r="BAC28" s="1501"/>
      <c r="BAD28" s="1501"/>
      <c r="BAE28" s="1501"/>
      <c r="BAF28" s="1501"/>
      <c r="BAG28" s="1501"/>
      <c r="BAH28" s="1580"/>
      <c r="BAI28" s="1528"/>
      <c r="BAJ28" s="1501"/>
      <c r="BAK28" s="1501"/>
      <c r="BAL28" s="1501"/>
      <c r="BAM28" s="1501"/>
      <c r="BAN28" s="1501"/>
      <c r="BAO28" s="1501"/>
      <c r="BAP28" s="1501"/>
      <c r="BAQ28" s="1501"/>
      <c r="BAR28" s="1501"/>
      <c r="BAS28" s="1501"/>
      <c r="BAT28" s="1501"/>
      <c r="BAU28" s="1501"/>
      <c r="BAV28" s="1580"/>
      <c r="BAW28" s="1528"/>
      <c r="BAX28" s="1501"/>
      <c r="BAY28" s="1501"/>
      <c r="BAZ28" s="1501"/>
      <c r="BBA28" s="1501"/>
      <c r="BBB28" s="1501"/>
      <c r="BBC28" s="1501"/>
      <c r="BBD28" s="1501"/>
      <c r="BBE28" s="1501"/>
      <c r="BBF28" s="1501"/>
      <c r="BBG28" s="1501"/>
      <c r="BBH28" s="1501"/>
      <c r="BBI28" s="1501"/>
      <c r="BBJ28" s="1580"/>
      <c r="BBK28" s="1528"/>
      <c r="BBL28" s="1501"/>
      <c r="BBM28" s="1501"/>
      <c r="BBN28" s="1501"/>
      <c r="BBO28" s="1501"/>
      <c r="BBP28" s="1501"/>
      <c r="BBQ28" s="1501"/>
      <c r="BBR28" s="1501"/>
      <c r="BBS28" s="1501"/>
      <c r="BBT28" s="1501"/>
      <c r="BBU28" s="1501"/>
      <c r="BBV28" s="1501"/>
      <c r="BBW28" s="1501"/>
      <c r="BBX28" s="1580"/>
      <c r="BBY28" s="1528"/>
      <c r="BBZ28" s="1501"/>
      <c r="BCA28" s="1501"/>
      <c r="BCB28" s="1501"/>
      <c r="BCC28" s="1501"/>
      <c r="BCD28" s="1501"/>
      <c r="BCE28" s="1501"/>
      <c r="BCF28" s="1501"/>
      <c r="BCG28" s="1501"/>
      <c r="BCH28" s="1501"/>
      <c r="BCI28" s="1501"/>
      <c r="BCJ28" s="1501"/>
      <c r="BCK28" s="1501"/>
      <c r="BCL28" s="1580"/>
      <c r="BCM28" s="1528"/>
      <c r="BCN28" s="1501"/>
      <c r="BCO28" s="1501"/>
      <c r="BCP28" s="1501"/>
      <c r="BCQ28" s="1501"/>
      <c r="BCR28" s="1501"/>
      <c r="BCS28" s="1501"/>
      <c r="BCT28" s="1501"/>
      <c r="BCU28" s="1501"/>
      <c r="BCV28" s="1501"/>
      <c r="BCW28" s="1501"/>
      <c r="BCX28" s="1501"/>
      <c r="BCY28" s="1501"/>
      <c r="BCZ28" s="1580"/>
      <c r="BDA28" s="1528"/>
      <c r="BDB28" s="1501"/>
      <c r="BDC28" s="1501"/>
      <c r="BDD28" s="1501"/>
      <c r="BDE28" s="1501"/>
      <c r="BDF28" s="1501"/>
      <c r="BDG28" s="1501"/>
      <c r="BDH28" s="1501"/>
      <c r="BDI28" s="1501"/>
      <c r="BDJ28" s="1501"/>
      <c r="BDK28" s="1501"/>
      <c r="BDL28" s="1501"/>
      <c r="BDM28" s="1501"/>
      <c r="BDN28" s="1580"/>
      <c r="BDO28" s="1528"/>
      <c r="BDP28" s="1501"/>
      <c r="BDQ28" s="1501"/>
      <c r="BDR28" s="1501"/>
      <c r="BDS28" s="1501"/>
      <c r="BDT28" s="1501"/>
      <c r="BDU28" s="1501"/>
      <c r="BDV28" s="1501"/>
      <c r="BDW28" s="1501"/>
      <c r="BDX28" s="1501"/>
      <c r="BDY28" s="1501"/>
      <c r="BDZ28" s="1501"/>
      <c r="BEA28" s="1501"/>
      <c r="BEB28" s="1580"/>
      <c r="BEC28" s="1528"/>
      <c r="BED28" s="1501"/>
      <c r="BEE28" s="1501"/>
      <c r="BEF28" s="1501"/>
      <c r="BEG28" s="1501"/>
      <c r="BEH28" s="1501"/>
      <c r="BEI28" s="1501"/>
      <c r="BEJ28" s="1501"/>
      <c r="BEK28" s="1501"/>
      <c r="BEL28" s="1501"/>
      <c r="BEM28" s="1501"/>
      <c r="BEN28" s="1501"/>
      <c r="BEO28" s="1501"/>
      <c r="BEP28" s="1580"/>
      <c r="BEQ28" s="1528"/>
      <c r="BER28" s="1501"/>
      <c r="BES28" s="1501"/>
      <c r="BET28" s="1501"/>
      <c r="BEU28" s="1501"/>
      <c r="BEV28" s="1501"/>
      <c r="BEW28" s="1501"/>
      <c r="BEX28" s="1501"/>
      <c r="BEY28" s="1501"/>
      <c r="BEZ28" s="1501"/>
      <c r="BFA28" s="1501"/>
      <c r="BFB28" s="1501"/>
      <c r="BFC28" s="1501"/>
      <c r="BFD28" s="1580"/>
      <c r="BFE28" s="1528"/>
      <c r="BFF28" s="1501"/>
      <c r="BFG28" s="1501"/>
      <c r="BFH28" s="1501"/>
      <c r="BFI28" s="1501"/>
      <c r="BFJ28" s="1501"/>
      <c r="BFK28" s="1501"/>
      <c r="BFL28" s="1501"/>
      <c r="BFM28" s="1501"/>
      <c r="BFN28" s="1501"/>
      <c r="BFO28" s="1501"/>
      <c r="BFP28" s="1501"/>
      <c r="BFQ28" s="1501"/>
      <c r="BFR28" s="1580"/>
      <c r="BFS28" s="1528"/>
      <c r="BFT28" s="1501"/>
      <c r="BFU28" s="1501"/>
      <c r="BFV28" s="1501"/>
      <c r="BFW28" s="1501"/>
      <c r="BFX28" s="1501"/>
      <c r="BFY28" s="1501"/>
      <c r="BFZ28" s="1501"/>
      <c r="BGA28" s="1501"/>
      <c r="BGB28" s="1501"/>
      <c r="BGC28" s="1501"/>
      <c r="BGD28" s="1501"/>
      <c r="BGE28" s="1501"/>
      <c r="BGF28" s="1580"/>
      <c r="BGG28" s="1528"/>
      <c r="BGH28" s="1501"/>
      <c r="BGI28" s="1501"/>
      <c r="BGJ28" s="1501"/>
      <c r="BGK28" s="1501"/>
      <c r="BGL28" s="1501"/>
      <c r="BGM28" s="1501"/>
      <c r="BGN28" s="1501"/>
      <c r="BGO28" s="1501"/>
      <c r="BGP28" s="1501"/>
      <c r="BGQ28" s="1501"/>
      <c r="BGR28" s="1501"/>
      <c r="BGS28" s="1501"/>
      <c r="BGT28" s="1580"/>
      <c r="BGU28" s="1528"/>
      <c r="BGV28" s="1501"/>
      <c r="BGW28" s="1501"/>
      <c r="BGX28" s="1501"/>
      <c r="BGY28" s="1501"/>
      <c r="BGZ28" s="1501"/>
      <c r="BHA28" s="1501"/>
      <c r="BHB28" s="1501"/>
      <c r="BHC28" s="1501"/>
      <c r="BHD28" s="1501"/>
      <c r="BHE28" s="1501"/>
      <c r="BHF28" s="1501"/>
      <c r="BHG28" s="1501"/>
      <c r="BHH28" s="1580"/>
      <c r="BHI28" s="1528"/>
      <c r="BHJ28" s="1501"/>
      <c r="BHK28" s="1501"/>
      <c r="BHL28" s="1501"/>
      <c r="BHM28" s="1501"/>
      <c r="BHN28" s="1501"/>
      <c r="BHO28" s="1501"/>
      <c r="BHP28" s="1501"/>
      <c r="BHQ28" s="1501"/>
      <c r="BHR28" s="1501"/>
      <c r="BHS28" s="1501"/>
      <c r="BHT28" s="1501"/>
      <c r="BHU28" s="1501"/>
      <c r="BHV28" s="1580"/>
      <c r="BHW28" s="1528"/>
      <c r="BHX28" s="1501"/>
      <c r="BHY28" s="1501"/>
      <c r="BHZ28" s="1501"/>
      <c r="BIA28" s="1501"/>
      <c r="BIB28" s="1501"/>
      <c r="BIC28" s="1501"/>
      <c r="BID28" s="1501"/>
      <c r="BIE28" s="1501"/>
      <c r="BIF28" s="1501"/>
      <c r="BIG28" s="1501"/>
      <c r="BIH28" s="1501"/>
      <c r="BII28" s="1501"/>
      <c r="BIJ28" s="1580"/>
      <c r="BIK28" s="1528"/>
      <c r="BIL28" s="1501"/>
      <c r="BIM28" s="1501"/>
      <c r="BIN28" s="1501"/>
      <c r="BIO28" s="1501"/>
      <c r="BIP28" s="1501"/>
      <c r="BIQ28" s="1501"/>
      <c r="BIR28" s="1501"/>
      <c r="BIS28" s="1501"/>
      <c r="BIT28" s="1501"/>
      <c r="BIU28" s="1501"/>
      <c r="BIV28" s="1501"/>
      <c r="BIW28" s="1501"/>
      <c r="BIX28" s="1580"/>
      <c r="BIY28" s="1528"/>
      <c r="BIZ28" s="1501"/>
      <c r="BJA28" s="1501"/>
      <c r="BJB28" s="1501"/>
      <c r="BJC28" s="1501"/>
      <c r="BJD28" s="1501"/>
      <c r="BJE28" s="1501"/>
      <c r="BJF28" s="1501"/>
      <c r="BJG28" s="1501"/>
      <c r="BJH28" s="1501"/>
      <c r="BJI28" s="1501"/>
      <c r="BJJ28" s="1501"/>
      <c r="BJK28" s="1501"/>
      <c r="BJL28" s="1580"/>
      <c r="BJM28" s="1528"/>
      <c r="BJN28" s="1501"/>
      <c r="BJO28" s="1501"/>
      <c r="BJP28" s="1501"/>
      <c r="BJQ28" s="1501"/>
      <c r="BJR28" s="1501"/>
      <c r="BJS28" s="1501"/>
      <c r="BJT28" s="1501"/>
      <c r="BJU28" s="1501"/>
      <c r="BJV28" s="1501"/>
      <c r="BJW28" s="1501"/>
      <c r="BJX28" s="1501"/>
      <c r="BJY28" s="1501"/>
      <c r="BJZ28" s="1580"/>
      <c r="BKA28" s="1528"/>
      <c r="BKB28" s="1501"/>
      <c r="BKC28" s="1501"/>
      <c r="BKD28" s="1501"/>
      <c r="BKE28" s="1501"/>
      <c r="BKF28" s="1501"/>
      <c r="BKG28" s="1501"/>
      <c r="BKH28" s="1501"/>
      <c r="BKI28" s="1501"/>
      <c r="BKJ28" s="1501"/>
      <c r="BKK28" s="1501"/>
      <c r="BKL28" s="1501"/>
      <c r="BKM28" s="1501"/>
      <c r="BKN28" s="1580"/>
      <c r="BKO28" s="1528"/>
      <c r="BKP28" s="1501"/>
      <c r="BKQ28" s="1501"/>
      <c r="BKR28" s="1501"/>
      <c r="BKS28" s="1501"/>
      <c r="BKT28" s="1501"/>
      <c r="BKU28" s="1501"/>
      <c r="BKV28" s="1501"/>
      <c r="BKW28" s="1501"/>
      <c r="BKX28" s="1501"/>
      <c r="BKY28" s="1501"/>
      <c r="BKZ28" s="1501"/>
      <c r="BLA28" s="1501"/>
      <c r="BLB28" s="1580"/>
      <c r="BLC28" s="1528"/>
      <c r="BLD28" s="1501"/>
      <c r="BLE28" s="1501"/>
      <c r="BLF28" s="1501"/>
      <c r="BLG28" s="1501"/>
      <c r="BLH28" s="1501"/>
      <c r="BLI28" s="1501"/>
      <c r="BLJ28" s="1501"/>
      <c r="BLK28" s="1501"/>
      <c r="BLL28" s="1501"/>
      <c r="BLM28" s="1501"/>
      <c r="BLN28" s="1501"/>
      <c r="BLO28" s="1501"/>
      <c r="BLP28" s="1580"/>
      <c r="BLQ28" s="1528"/>
      <c r="BLR28" s="1501"/>
      <c r="BLS28" s="1501"/>
      <c r="BLT28" s="1501"/>
      <c r="BLU28" s="1501"/>
      <c r="BLV28" s="1501"/>
      <c r="BLW28" s="1501"/>
      <c r="BLX28" s="1501"/>
      <c r="BLY28" s="1501"/>
      <c r="BLZ28" s="1501"/>
      <c r="BMA28" s="1501"/>
      <c r="BMB28" s="1501"/>
      <c r="BMC28" s="1501"/>
      <c r="BMD28" s="1580"/>
      <c r="BME28" s="1528"/>
      <c r="BMF28" s="1501"/>
      <c r="BMG28" s="1501"/>
      <c r="BMH28" s="1501"/>
      <c r="BMI28" s="1501"/>
      <c r="BMJ28" s="1501"/>
      <c r="BMK28" s="1501"/>
      <c r="BML28" s="1501"/>
      <c r="BMM28" s="1501"/>
      <c r="BMN28" s="1501"/>
      <c r="BMO28" s="1501"/>
      <c r="BMP28" s="1501"/>
      <c r="BMQ28" s="1501"/>
      <c r="BMR28" s="1580"/>
      <c r="BMS28" s="1528"/>
      <c r="BMT28" s="1501"/>
      <c r="BMU28" s="1501"/>
      <c r="BMV28" s="1501"/>
      <c r="BMW28" s="1501"/>
      <c r="BMX28" s="1501"/>
      <c r="BMY28" s="1501"/>
      <c r="BMZ28" s="1501"/>
      <c r="BNA28" s="1501"/>
      <c r="BNB28" s="1501"/>
      <c r="BNC28" s="1501"/>
      <c r="BND28" s="1501"/>
      <c r="BNE28" s="1501"/>
      <c r="BNF28" s="1580"/>
      <c r="BNG28" s="1528"/>
      <c r="BNH28" s="1501"/>
      <c r="BNI28" s="1501"/>
      <c r="BNJ28" s="1501"/>
      <c r="BNK28" s="1501"/>
      <c r="BNL28" s="1501"/>
      <c r="BNM28" s="1501"/>
      <c r="BNN28" s="1501"/>
      <c r="BNO28" s="1501"/>
      <c r="BNP28" s="1501"/>
      <c r="BNQ28" s="1501"/>
      <c r="BNR28" s="1501"/>
      <c r="BNS28" s="1501"/>
      <c r="BNT28" s="1580"/>
      <c r="BNU28" s="1528"/>
      <c r="BNV28" s="1501"/>
      <c r="BNW28" s="1501"/>
      <c r="BNX28" s="1501"/>
      <c r="BNY28" s="1501"/>
      <c r="BNZ28" s="1501"/>
      <c r="BOA28" s="1501"/>
      <c r="BOB28" s="1501"/>
      <c r="BOC28" s="1501"/>
      <c r="BOD28" s="1501"/>
      <c r="BOE28" s="1501"/>
      <c r="BOF28" s="1501"/>
      <c r="BOG28" s="1501"/>
      <c r="BOH28" s="1580"/>
      <c r="BOI28" s="1528"/>
      <c r="BOJ28" s="1501"/>
      <c r="BOK28" s="1501"/>
      <c r="BOL28" s="1501"/>
      <c r="BOM28" s="1501"/>
      <c r="BON28" s="1501"/>
      <c r="BOO28" s="1501"/>
      <c r="BOP28" s="1501"/>
      <c r="BOQ28" s="1501"/>
      <c r="BOR28" s="1501"/>
      <c r="BOS28" s="1501"/>
      <c r="BOT28" s="1501"/>
      <c r="BOU28" s="1501"/>
      <c r="BOV28" s="1580"/>
      <c r="BOW28" s="1528"/>
      <c r="BOX28" s="1501"/>
      <c r="BOY28" s="1501"/>
      <c r="BOZ28" s="1501"/>
      <c r="BPA28" s="1501"/>
      <c r="BPB28" s="1501"/>
      <c r="BPC28" s="1501"/>
      <c r="BPD28" s="1501"/>
      <c r="BPE28" s="1501"/>
      <c r="BPF28" s="1501"/>
      <c r="BPG28" s="1501"/>
      <c r="BPH28" s="1501"/>
      <c r="BPI28" s="1501"/>
      <c r="BPJ28" s="1580"/>
      <c r="BPK28" s="1528"/>
      <c r="BPL28" s="1501"/>
      <c r="BPM28" s="1501"/>
      <c r="BPN28" s="1501"/>
      <c r="BPO28" s="1501"/>
      <c r="BPP28" s="1501"/>
      <c r="BPQ28" s="1501"/>
      <c r="BPR28" s="1501"/>
      <c r="BPS28" s="1501"/>
      <c r="BPT28" s="1501"/>
      <c r="BPU28" s="1501"/>
      <c r="BPV28" s="1501"/>
      <c r="BPW28" s="1501"/>
      <c r="BPX28" s="1580"/>
      <c r="BPY28" s="1528"/>
      <c r="BPZ28" s="1501"/>
      <c r="BQA28" s="1501"/>
      <c r="BQB28" s="1501"/>
      <c r="BQC28" s="1501"/>
      <c r="BQD28" s="1501"/>
      <c r="BQE28" s="1501"/>
      <c r="BQF28" s="1501"/>
      <c r="BQG28" s="1501"/>
      <c r="BQH28" s="1501"/>
      <c r="BQI28" s="1501"/>
      <c r="BQJ28" s="1501"/>
      <c r="BQK28" s="1501"/>
      <c r="BQL28" s="1580"/>
      <c r="BQM28" s="1528"/>
      <c r="BQN28" s="1501"/>
      <c r="BQO28" s="1501"/>
      <c r="BQP28" s="1501"/>
      <c r="BQQ28" s="1501"/>
      <c r="BQR28" s="1501"/>
      <c r="BQS28" s="1501"/>
      <c r="BQT28" s="1501"/>
      <c r="BQU28" s="1501"/>
      <c r="BQV28" s="1501"/>
      <c r="BQW28" s="1501"/>
      <c r="BQX28" s="1501"/>
      <c r="BQY28" s="1501"/>
      <c r="BQZ28" s="1580"/>
      <c r="BRA28" s="1528"/>
      <c r="BRB28" s="1501"/>
      <c r="BRC28" s="1501"/>
      <c r="BRD28" s="1501"/>
      <c r="BRE28" s="1501"/>
      <c r="BRF28" s="1501"/>
      <c r="BRG28" s="1501"/>
      <c r="BRH28" s="1501"/>
      <c r="BRI28" s="1501"/>
      <c r="BRJ28" s="1501"/>
      <c r="BRK28" s="1501"/>
      <c r="BRL28" s="1501"/>
      <c r="BRM28" s="1501"/>
      <c r="BRN28" s="1580"/>
      <c r="BRO28" s="1528"/>
      <c r="BRP28" s="1501"/>
      <c r="BRQ28" s="1501"/>
      <c r="BRR28" s="1501"/>
      <c r="BRS28" s="1501"/>
      <c r="BRT28" s="1501"/>
      <c r="BRU28" s="1501"/>
      <c r="BRV28" s="1501"/>
      <c r="BRW28" s="1501"/>
      <c r="BRX28" s="1501"/>
      <c r="BRY28" s="1501"/>
      <c r="BRZ28" s="1501"/>
      <c r="BSA28" s="1501"/>
      <c r="BSB28" s="1580"/>
      <c r="BSC28" s="1528"/>
      <c r="BSD28" s="1501"/>
      <c r="BSE28" s="1501"/>
      <c r="BSF28" s="1501"/>
      <c r="BSG28" s="1501"/>
      <c r="BSH28" s="1501"/>
      <c r="BSI28" s="1501"/>
      <c r="BSJ28" s="1501"/>
      <c r="BSK28" s="1501"/>
      <c r="BSL28" s="1501"/>
      <c r="BSM28" s="1501"/>
      <c r="BSN28" s="1501"/>
      <c r="BSO28" s="1501"/>
      <c r="BSP28" s="1580"/>
      <c r="BSQ28" s="1528"/>
      <c r="BSR28" s="1501"/>
      <c r="BSS28" s="1501"/>
      <c r="BST28" s="1501"/>
      <c r="BSU28" s="1501"/>
      <c r="BSV28" s="1501"/>
      <c r="BSW28" s="1501"/>
      <c r="BSX28" s="1501"/>
      <c r="BSY28" s="1501"/>
      <c r="BSZ28" s="1501"/>
      <c r="BTA28" s="1501"/>
      <c r="BTB28" s="1501"/>
      <c r="BTC28" s="1501"/>
      <c r="BTD28" s="1580"/>
      <c r="BTE28" s="1528"/>
      <c r="BTF28" s="1501"/>
      <c r="BTG28" s="1501"/>
      <c r="BTH28" s="1501"/>
      <c r="BTI28" s="1501"/>
      <c r="BTJ28" s="1501"/>
      <c r="BTK28" s="1501"/>
      <c r="BTL28" s="1501"/>
      <c r="BTM28" s="1501"/>
      <c r="BTN28" s="1501"/>
      <c r="BTO28" s="1501"/>
      <c r="BTP28" s="1501"/>
      <c r="BTQ28" s="1501"/>
      <c r="BTR28" s="1580"/>
      <c r="BTS28" s="1528"/>
      <c r="BTT28" s="1501"/>
      <c r="BTU28" s="1501"/>
      <c r="BTV28" s="1501"/>
      <c r="BTW28" s="1501"/>
      <c r="BTX28" s="1501"/>
      <c r="BTY28" s="1501"/>
      <c r="BTZ28" s="1501"/>
      <c r="BUA28" s="1501"/>
      <c r="BUB28" s="1501"/>
      <c r="BUC28" s="1501"/>
      <c r="BUD28" s="1501"/>
      <c r="BUE28" s="1501"/>
      <c r="BUF28" s="1580"/>
      <c r="BUG28" s="1528"/>
      <c r="BUH28" s="1501"/>
      <c r="BUI28" s="1501"/>
      <c r="BUJ28" s="1501"/>
      <c r="BUK28" s="1501"/>
      <c r="BUL28" s="1501"/>
      <c r="BUM28" s="1501"/>
      <c r="BUN28" s="1501"/>
      <c r="BUO28" s="1501"/>
      <c r="BUP28" s="1501"/>
      <c r="BUQ28" s="1501"/>
      <c r="BUR28" s="1501"/>
      <c r="BUS28" s="1501"/>
      <c r="BUT28" s="1580"/>
      <c r="BUU28" s="1528"/>
      <c r="BUV28" s="1501"/>
      <c r="BUW28" s="1501"/>
      <c r="BUX28" s="1501"/>
      <c r="BUY28" s="1501"/>
      <c r="BUZ28" s="1501"/>
      <c r="BVA28" s="1501"/>
      <c r="BVB28" s="1501"/>
      <c r="BVC28" s="1501"/>
      <c r="BVD28" s="1501"/>
      <c r="BVE28" s="1501"/>
      <c r="BVF28" s="1501"/>
      <c r="BVG28" s="1501"/>
      <c r="BVH28" s="1580"/>
      <c r="BVI28" s="1528"/>
      <c r="BVJ28" s="1501"/>
      <c r="BVK28" s="1501"/>
      <c r="BVL28" s="1501"/>
      <c r="BVM28" s="1501"/>
      <c r="BVN28" s="1501"/>
      <c r="BVO28" s="1501"/>
      <c r="BVP28" s="1501"/>
      <c r="BVQ28" s="1501"/>
      <c r="BVR28" s="1501"/>
      <c r="BVS28" s="1501"/>
      <c r="BVT28" s="1501"/>
      <c r="BVU28" s="1501"/>
      <c r="BVV28" s="1580"/>
      <c r="BVW28" s="1528"/>
      <c r="BVX28" s="1501"/>
      <c r="BVY28" s="1501"/>
      <c r="BVZ28" s="1501"/>
      <c r="BWA28" s="1501"/>
      <c r="BWB28" s="1501"/>
      <c r="BWC28" s="1501"/>
      <c r="BWD28" s="1501"/>
      <c r="BWE28" s="1501"/>
      <c r="BWF28" s="1501"/>
      <c r="BWG28" s="1501"/>
      <c r="BWH28" s="1501"/>
      <c r="BWI28" s="1501"/>
      <c r="BWJ28" s="1580"/>
      <c r="BWK28" s="1528"/>
      <c r="BWL28" s="1501"/>
      <c r="BWM28" s="1501"/>
      <c r="BWN28" s="1501"/>
      <c r="BWO28" s="1501"/>
      <c r="BWP28" s="1501"/>
      <c r="BWQ28" s="1501"/>
      <c r="BWR28" s="1501"/>
      <c r="BWS28" s="1501"/>
      <c r="BWT28" s="1501"/>
      <c r="BWU28" s="1501"/>
      <c r="BWV28" s="1501"/>
      <c r="BWW28" s="1501"/>
      <c r="BWX28" s="1580"/>
      <c r="BWY28" s="1528"/>
      <c r="BWZ28" s="1501"/>
      <c r="BXA28" s="1501"/>
      <c r="BXB28" s="1501"/>
      <c r="BXC28" s="1501"/>
      <c r="BXD28" s="1501"/>
      <c r="BXE28" s="1501"/>
      <c r="BXF28" s="1501"/>
      <c r="BXG28" s="1501"/>
      <c r="BXH28" s="1501"/>
      <c r="BXI28" s="1501"/>
      <c r="BXJ28" s="1501"/>
      <c r="BXK28" s="1501"/>
      <c r="BXL28" s="1580"/>
      <c r="BXM28" s="1528"/>
      <c r="BXN28" s="1501"/>
      <c r="BXO28" s="1501"/>
      <c r="BXP28" s="1501"/>
      <c r="BXQ28" s="1501"/>
      <c r="BXR28" s="1501"/>
      <c r="BXS28" s="1501"/>
      <c r="BXT28" s="1501"/>
      <c r="BXU28" s="1501"/>
      <c r="BXV28" s="1501"/>
      <c r="BXW28" s="1501"/>
      <c r="BXX28" s="1501"/>
      <c r="BXY28" s="1501"/>
      <c r="BXZ28" s="1580"/>
      <c r="BYA28" s="1528"/>
      <c r="BYB28" s="1501"/>
      <c r="BYC28" s="1501"/>
      <c r="BYD28" s="1501"/>
      <c r="BYE28" s="1501"/>
      <c r="BYF28" s="1501"/>
      <c r="BYG28" s="1501"/>
      <c r="BYH28" s="1501"/>
      <c r="BYI28" s="1501"/>
      <c r="BYJ28" s="1501"/>
      <c r="BYK28" s="1501"/>
      <c r="BYL28" s="1501"/>
      <c r="BYM28" s="1501"/>
      <c r="BYN28" s="1580"/>
      <c r="BYO28" s="1528"/>
      <c r="BYP28" s="1501"/>
      <c r="BYQ28" s="1501"/>
      <c r="BYR28" s="1501"/>
      <c r="BYS28" s="1501"/>
      <c r="BYT28" s="1501"/>
      <c r="BYU28" s="1501"/>
      <c r="BYV28" s="1501"/>
      <c r="BYW28" s="1501"/>
      <c r="BYX28" s="1501"/>
      <c r="BYY28" s="1501"/>
      <c r="BYZ28" s="1501"/>
      <c r="BZA28" s="1501"/>
      <c r="BZB28" s="1580"/>
      <c r="BZC28" s="1528"/>
      <c r="BZD28" s="1501"/>
      <c r="BZE28" s="1501"/>
      <c r="BZF28" s="1501"/>
      <c r="BZG28" s="1501"/>
      <c r="BZH28" s="1501"/>
      <c r="BZI28" s="1501"/>
      <c r="BZJ28" s="1501"/>
      <c r="BZK28" s="1501"/>
      <c r="BZL28" s="1501"/>
      <c r="BZM28" s="1501"/>
      <c r="BZN28" s="1501"/>
      <c r="BZO28" s="1501"/>
      <c r="BZP28" s="1580"/>
      <c r="BZQ28" s="1528"/>
      <c r="BZR28" s="1501"/>
      <c r="BZS28" s="1501"/>
      <c r="BZT28" s="1501"/>
      <c r="BZU28" s="1501"/>
      <c r="BZV28" s="1501"/>
      <c r="BZW28" s="1501"/>
      <c r="BZX28" s="1501"/>
      <c r="BZY28" s="1501"/>
      <c r="BZZ28" s="1501"/>
      <c r="CAA28" s="1501"/>
      <c r="CAB28" s="1501"/>
      <c r="CAC28" s="1501"/>
      <c r="CAD28" s="1580"/>
      <c r="CAE28" s="1528"/>
      <c r="CAF28" s="1501"/>
      <c r="CAG28" s="1501"/>
      <c r="CAH28" s="1501"/>
      <c r="CAI28" s="1501"/>
      <c r="CAJ28" s="1501"/>
      <c r="CAK28" s="1501"/>
      <c r="CAL28" s="1501"/>
      <c r="CAM28" s="1501"/>
      <c r="CAN28" s="1501"/>
      <c r="CAO28" s="1501"/>
      <c r="CAP28" s="1501"/>
      <c r="CAQ28" s="1501"/>
      <c r="CAR28" s="1580"/>
      <c r="CAS28" s="1528"/>
      <c r="CAT28" s="1501"/>
      <c r="CAU28" s="1501"/>
      <c r="CAV28" s="1501"/>
      <c r="CAW28" s="1501"/>
      <c r="CAX28" s="1501"/>
      <c r="CAY28" s="1501"/>
      <c r="CAZ28" s="1501"/>
      <c r="CBA28" s="1501"/>
      <c r="CBB28" s="1501"/>
      <c r="CBC28" s="1501"/>
      <c r="CBD28" s="1501"/>
      <c r="CBE28" s="1501"/>
      <c r="CBF28" s="1580"/>
      <c r="CBG28" s="1528"/>
      <c r="CBH28" s="1501"/>
      <c r="CBI28" s="1501"/>
      <c r="CBJ28" s="1501"/>
      <c r="CBK28" s="1501"/>
      <c r="CBL28" s="1501"/>
      <c r="CBM28" s="1501"/>
      <c r="CBN28" s="1501"/>
      <c r="CBO28" s="1501"/>
      <c r="CBP28" s="1501"/>
      <c r="CBQ28" s="1501"/>
      <c r="CBR28" s="1501"/>
      <c r="CBS28" s="1501"/>
      <c r="CBT28" s="1580"/>
      <c r="CBU28" s="1528"/>
      <c r="CBV28" s="1501"/>
      <c r="CBW28" s="1501"/>
      <c r="CBX28" s="1501"/>
      <c r="CBY28" s="1501"/>
      <c r="CBZ28" s="1501"/>
      <c r="CCA28" s="1501"/>
      <c r="CCB28" s="1501"/>
      <c r="CCC28" s="1501"/>
      <c r="CCD28" s="1501"/>
      <c r="CCE28" s="1501"/>
      <c r="CCF28" s="1501"/>
      <c r="CCG28" s="1501"/>
      <c r="CCH28" s="1580"/>
      <c r="CCI28" s="1528"/>
      <c r="CCJ28" s="1501"/>
      <c r="CCK28" s="1501"/>
      <c r="CCL28" s="1501"/>
      <c r="CCM28" s="1501"/>
      <c r="CCN28" s="1501"/>
      <c r="CCO28" s="1501"/>
      <c r="CCP28" s="1501"/>
      <c r="CCQ28" s="1501"/>
      <c r="CCR28" s="1501"/>
      <c r="CCS28" s="1501"/>
      <c r="CCT28" s="1501"/>
      <c r="CCU28" s="1501"/>
      <c r="CCV28" s="1580"/>
      <c r="CCW28" s="1528"/>
      <c r="CCX28" s="1501"/>
      <c r="CCY28" s="1501"/>
      <c r="CCZ28" s="1501"/>
      <c r="CDA28" s="1501"/>
      <c r="CDB28" s="1501"/>
      <c r="CDC28" s="1501"/>
      <c r="CDD28" s="1501"/>
      <c r="CDE28" s="1501"/>
      <c r="CDF28" s="1501"/>
      <c r="CDG28" s="1501"/>
      <c r="CDH28" s="1501"/>
      <c r="CDI28" s="1501"/>
      <c r="CDJ28" s="1580"/>
      <c r="CDK28" s="1528"/>
      <c r="CDL28" s="1501"/>
      <c r="CDM28" s="1501"/>
      <c r="CDN28" s="1501"/>
      <c r="CDO28" s="1501"/>
      <c r="CDP28" s="1501"/>
      <c r="CDQ28" s="1501"/>
      <c r="CDR28" s="1501"/>
      <c r="CDS28" s="1501"/>
      <c r="CDT28" s="1501"/>
      <c r="CDU28" s="1501"/>
      <c r="CDV28" s="1501"/>
      <c r="CDW28" s="1501"/>
      <c r="CDX28" s="1580"/>
      <c r="CDY28" s="1528"/>
      <c r="CDZ28" s="1501"/>
      <c r="CEA28" s="1501"/>
      <c r="CEB28" s="1501"/>
      <c r="CEC28" s="1501"/>
      <c r="CED28" s="1501"/>
      <c r="CEE28" s="1501"/>
      <c r="CEF28" s="1501"/>
      <c r="CEG28" s="1501"/>
      <c r="CEH28" s="1501"/>
      <c r="CEI28" s="1501"/>
      <c r="CEJ28" s="1501"/>
      <c r="CEK28" s="1501"/>
      <c r="CEL28" s="1580"/>
      <c r="CEM28" s="1528"/>
      <c r="CEN28" s="1501"/>
      <c r="CEO28" s="1501"/>
      <c r="CEP28" s="1501"/>
      <c r="CEQ28" s="1501"/>
      <c r="CER28" s="1501"/>
      <c r="CES28" s="1501"/>
      <c r="CET28" s="1501"/>
      <c r="CEU28" s="1501"/>
      <c r="CEV28" s="1501"/>
      <c r="CEW28" s="1501"/>
      <c r="CEX28" s="1501"/>
      <c r="CEY28" s="1501"/>
      <c r="CEZ28" s="1580"/>
      <c r="CFA28" s="1528"/>
      <c r="CFB28" s="1501"/>
      <c r="CFC28" s="1501"/>
      <c r="CFD28" s="1501"/>
      <c r="CFE28" s="1501"/>
      <c r="CFF28" s="1501"/>
      <c r="CFG28" s="1501"/>
      <c r="CFH28" s="1501"/>
      <c r="CFI28" s="1501"/>
      <c r="CFJ28" s="1501"/>
      <c r="CFK28" s="1501"/>
      <c r="CFL28" s="1501"/>
      <c r="CFM28" s="1501"/>
      <c r="CFN28" s="1580"/>
      <c r="CFO28" s="1528"/>
      <c r="CFP28" s="1501"/>
      <c r="CFQ28" s="1501"/>
      <c r="CFR28" s="1501"/>
      <c r="CFS28" s="1501"/>
      <c r="CFT28" s="1501"/>
      <c r="CFU28" s="1501"/>
      <c r="CFV28" s="1501"/>
      <c r="CFW28" s="1501"/>
      <c r="CFX28" s="1501"/>
      <c r="CFY28" s="1501"/>
      <c r="CFZ28" s="1501"/>
      <c r="CGA28" s="1501"/>
      <c r="CGB28" s="1580"/>
      <c r="CGC28" s="1528"/>
      <c r="CGD28" s="1501"/>
      <c r="CGE28" s="1501"/>
      <c r="CGF28" s="1501"/>
      <c r="CGG28" s="1501"/>
      <c r="CGH28" s="1501"/>
      <c r="CGI28" s="1501"/>
      <c r="CGJ28" s="1501"/>
      <c r="CGK28" s="1501"/>
      <c r="CGL28" s="1501"/>
      <c r="CGM28" s="1501"/>
      <c r="CGN28" s="1501"/>
      <c r="CGO28" s="1501"/>
      <c r="CGP28" s="1580"/>
      <c r="CGQ28" s="1528"/>
      <c r="CGR28" s="1501"/>
      <c r="CGS28" s="1501"/>
      <c r="CGT28" s="1501"/>
      <c r="CGU28" s="1501"/>
      <c r="CGV28" s="1501"/>
      <c r="CGW28" s="1501"/>
      <c r="CGX28" s="1501"/>
      <c r="CGY28" s="1501"/>
      <c r="CGZ28" s="1501"/>
      <c r="CHA28" s="1501"/>
      <c r="CHB28" s="1501"/>
      <c r="CHC28" s="1501"/>
      <c r="CHD28" s="1580"/>
      <c r="CHE28" s="1528"/>
      <c r="CHF28" s="1501"/>
      <c r="CHG28" s="1501"/>
      <c r="CHH28" s="1501"/>
      <c r="CHI28" s="1501"/>
      <c r="CHJ28" s="1501"/>
      <c r="CHK28" s="1501"/>
      <c r="CHL28" s="1501"/>
      <c r="CHM28" s="1501"/>
      <c r="CHN28" s="1501"/>
      <c r="CHO28" s="1501"/>
      <c r="CHP28" s="1501"/>
      <c r="CHQ28" s="1501"/>
      <c r="CHR28" s="1580"/>
      <c r="CHS28" s="1528"/>
      <c r="CHT28" s="1501"/>
      <c r="CHU28" s="1501"/>
      <c r="CHV28" s="1501"/>
      <c r="CHW28" s="1501"/>
      <c r="CHX28" s="1501"/>
      <c r="CHY28" s="1501"/>
      <c r="CHZ28" s="1501"/>
      <c r="CIA28" s="1501"/>
      <c r="CIB28" s="1501"/>
      <c r="CIC28" s="1501"/>
      <c r="CID28" s="1501"/>
      <c r="CIE28" s="1501"/>
      <c r="CIF28" s="1580"/>
      <c r="CIG28" s="1528"/>
      <c r="CIH28" s="1501"/>
      <c r="CII28" s="1501"/>
      <c r="CIJ28" s="1501"/>
      <c r="CIK28" s="1501"/>
      <c r="CIL28" s="1501"/>
      <c r="CIM28" s="1501"/>
      <c r="CIN28" s="1501"/>
      <c r="CIO28" s="1501"/>
      <c r="CIP28" s="1501"/>
      <c r="CIQ28" s="1501"/>
      <c r="CIR28" s="1501"/>
      <c r="CIS28" s="1501"/>
      <c r="CIT28" s="1580"/>
      <c r="CIU28" s="1528"/>
      <c r="CIV28" s="1501"/>
      <c r="CIW28" s="1501"/>
      <c r="CIX28" s="1501"/>
      <c r="CIY28" s="1501"/>
      <c r="CIZ28" s="1501"/>
      <c r="CJA28" s="1501"/>
      <c r="CJB28" s="1501"/>
      <c r="CJC28" s="1501"/>
      <c r="CJD28" s="1501"/>
      <c r="CJE28" s="1501"/>
      <c r="CJF28" s="1501"/>
      <c r="CJG28" s="1501"/>
      <c r="CJH28" s="1580"/>
      <c r="CJI28" s="1528"/>
      <c r="CJJ28" s="1501"/>
      <c r="CJK28" s="1501"/>
      <c r="CJL28" s="1501"/>
      <c r="CJM28" s="1501"/>
      <c r="CJN28" s="1501"/>
      <c r="CJO28" s="1501"/>
      <c r="CJP28" s="1501"/>
      <c r="CJQ28" s="1501"/>
      <c r="CJR28" s="1501"/>
      <c r="CJS28" s="1501"/>
      <c r="CJT28" s="1501"/>
      <c r="CJU28" s="1501"/>
      <c r="CJV28" s="1580"/>
      <c r="CJW28" s="1528"/>
      <c r="CJX28" s="1501"/>
      <c r="CJY28" s="1501"/>
      <c r="CJZ28" s="1501"/>
      <c r="CKA28" s="1501"/>
      <c r="CKB28" s="1501"/>
      <c r="CKC28" s="1501"/>
      <c r="CKD28" s="1501"/>
      <c r="CKE28" s="1501"/>
      <c r="CKF28" s="1501"/>
      <c r="CKG28" s="1501"/>
      <c r="CKH28" s="1501"/>
      <c r="CKI28" s="1501"/>
      <c r="CKJ28" s="1580"/>
      <c r="CKK28" s="1528"/>
      <c r="CKL28" s="1501"/>
      <c r="CKM28" s="1501"/>
      <c r="CKN28" s="1501"/>
      <c r="CKO28" s="1501"/>
      <c r="CKP28" s="1501"/>
      <c r="CKQ28" s="1501"/>
      <c r="CKR28" s="1501"/>
      <c r="CKS28" s="1501"/>
      <c r="CKT28" s="1501"/>
      <c r="CKU28" s="1501"/>
      <c r="CKV28" s="1501"/>
      <c r="CKW28" s="1501"/>
      <c r="CKX28" s="1580"/>
      <c r="CKY28" s="1528"/>
      <c r="CKZ28" s="1501"/>
      <c r="CLA28" s="1501"/>
      <c r="CLB28" s="1501"/>
      <c r="CLC28" s="1501"/>
      <c r="CLD28" s="1501"/>
      <c r="CLE28" s="1501"/>
      <c r="CLF28" s="1501"/>
      <c r="CLG28" s="1501"/>
      <c r="CLH28" s="1501"/>
      <c r="CLI28" s="1501"/>
      <c r="CLJ28" s="1501"/>
      <c r="CLK28" s="1501"/>
      <c r="CLL28" s="1580"/>
      <c r="CLM28" s="1528"/>
      <c r="CLN28" s="1501"/>
      <c r="CLO28" s="1501"/>
      <c r="CLP28" s="1501"/>
      <c r="CLQ28" s="1501"/>
      <c r="CLR28" s="1501"/>
      <c r="CLS28" s="1501"/>
      <c r="CLT28" s="1501"/>
      <c r="CLU28" s="1501"/>
      <c r="CLV28" s="1501"/>
      <c r="CLW28" s="1501"/>
      <c r="CLX28" s="1501"/>
      <c r="CLY28" s="1501"/>
      <c r="CLZ28" s="1580"/>
      <c r="CMA28" s="1528"/>
      <c r="CMB28" s="1501"/>
      <c r="CMC28" s="1501"/>
      <c r="CMD28" s="1501"/>
      <c r="CME28" s="1501"/>
      <c r="CMF28" s="1501"/>
      <c r="CMG28" s="1501"/>
      <c r="CMH28" s="1501"/>
      <c r="CMI28" s="1501"/>
      <c r="CMJ28" s="1501"/>
      <c r="CMK28" s="1501"/>
      <c r="CML28" s="1501"/>
      <c r="CMM28" s="1501"/>
      <c r="CMN28" s="1580"/>
      <c r="CMO28" s="1528"/>
      <c r="CMP28" s="1501"/>
      <c r="CMQ28" s="1501"/>
      <c r="CMR28" s="1501"/>
      <c r="CMS28" s="1501"/>
      <c r="CMT28" s="1501"/>
      <c r="CMU28" s="1501"/>
      <c r="CMV28" s="1501"/>
      <c r="CMW28" s="1501"/>
      <c r="CMX28" s="1501"/>
      <c r="CMY28" s="1501"/>
      <c r="CMZ28" s="1501"/>
      <c r="CNA28" s="1501"/>
      <c r="CNB28" s="1580"/>
      <c r="CNC28" s="1528"/>
      <c r="CND28" s="1501"/>
      <c r="CNE28" s="1501"/>
      <c r="CNF28" s="1501"/>
      <c r="CNG28" s="1501"/>
      <c r="CNH28" s="1501"/>
      <c r="CNI28" s="1501"/>
      <c r="CNJ28" s="1501"/>
      <c r="CNK28" s="1501"/>
      <c r="CNL28" s="1501"/>
      <c r="CNM28" s="1501"/>
      <c r="CNN28" s="1501"/>
      <c r="CNO28" s="1501"/>
      <c r="CNP28" s="1580"/>
      <c r="CNQ28" s="1528"/>
      <c r="CNR28" s="1501"/>
      <c r="CNS28" s="1501"/>
      <c r="CNT28" s="1501"/>
      <c r="CNU28" s="1501"/>
      <c r="CNV28" s="1501"/>
      <c r="CNW28" s="1501"/>
      <c r="CNX28" s="1501"/>
      <c r="CNY28" s="1501"/>
      <c r="CNZ28" s="1501"/>
      <c r="COA28" s="1501"/>
      <c r="COB28" s="1501"/>
      <c r="COC28" s="1501"/>
      <c r="COD28" s="1580"/>
      <c r="COE28" s="1528"/>
      <c r="COF28" s="1501"/>
      <c r="COG28" s="1501"/>
      <c r="COH28" s="1501"/>
      <c r="COI28" s="1501"/>
      <c r="COJ28" s="1501"/>
      <c r="COK28" s="1501"/>
      <c r="COL28" s="1501"/>
      <c r="COM28" s="1501"/>
      <c r="CON28" s="1501"/>
      <c r="COO28" s="1501"/>
      <c r="COP28" s="1501"/>
      <c r="COQ28" s="1501"/>
      <c r="COR28" s="1580"/>
      <c r="COS28" s="1528"/>
      <c r="COT28" s="1501"/>
      <c r="COU28" s="1501"/>
      <c r="COV28" s="1501"/>
      <c r="COW28" s="1501"/>
      <c r="COX28" s="1501"/>
      <c r="COY28" s="1501"/>
      <c r="COZ28" s="1501"/>
      <c r="CPA28" s="1501"/>
      <c r="CPB28" s="1501"/>
      <c r="CPC28" s="1501"/>
      <c r="CPD28" s="1501"/>
      <c r="CPE28" s="1501"/>
      <c r="CPF28" s="1580"/>
      <c r="CPG28" s="1528"/>
      <c r="CPH28" s="1501"/>
      <c r="CPI28" s="1501"/>
      <c r="CPJ28" s="1501"/>
      <c r="CPK28" s="1501"/>
      <c r="CPL28" s="1501"/>
      <c r="CPM28" s="1501"/>
      <c r="CPN28" s="1501"/>
      <c r="CPO28" s="1501"/>
      <c r="CPP28" s="1501"/>
      <c r="CPQ28" s="1501"/>
      <c r="CPR28" s="1501"/>
      <c r="CPS28" s="1501"/>
      <c r="CPT28" s="1580"/>
      <c r="CPU28" s="1528"/>
      <c r="CPV28" s="1501"/>
      <c r="CPW28" s="1501"/>
      <c r="CPX28" s="1501"/>
      <c r="CPY28" s="1501"/>
      <c r="CPZ28" s="1501"/>
      <c r="CQA28" s="1501"/>
      <c r="CQB28" s="1501"/>
      <c r="CQC28" s="1501"/>
      <c r="CQD28" s="1501"/>
      <c r="CQE28" s="1501"/>
      <c r="CQF28" s="1501"/>
      <c r="CQG28" s="1501"/>
      <c r="CQH28" s="1580"/>
      <c r="CQI28" s="1528"/>
      <c r="CQJ28" s="1501"/>
      <c r="CQK28" s="1501"/>
      <c r="CQL28" s="1501"/>
      <c r="CQM28" s="1501"/>
      <c r="CQN28" s="1501"/>
      <c r="CQO28" s="1501"/>
      <c r="CQP28" s="1501"/>
      <c r="CQQ28" s="1501"/>
      <c r="CQR28" s="1501"/>
      <c r="CQS28" s="1501"/>
      <c r="CQT28" s="1501"/>
      <c r="CQU28" s="1501"/>
      <c r="CQV28" s="1580"/>
      <c r="CQW28" s="1528"/>
      <c r="CQX28" s="1501"/>
      <c r="CQY28" s="1501"/>
      <c r="CQZ28" s="1501"/>
      <c r="CRA28" s="1501"/>
      <c r="CRB28" s="1501"/>
      <c r="CRC28" s="1501"/>
      <c r="CRD28" s="1501"/>
      <c r="CRE28" s="1501"/>
      <c r="CRF28" s="1501"/>
      <c r="CRG28" s="1501"/>
      <c r="CRH28" s="1501"/>
      <c r="CRI28" s="1501"/>
      <c r="CRJ28" s="1580"/>
      <c r="CRK28" s="1528"/>
      <c r="CRL28" s="1501"/>
      <c r="CRM28" s="1501"/>
      <c r="CRN28" s="1501"/>
      <c r="CRO28" s="1501"/>
      <c r="CRP28" s="1501"/>
      <c r="CRQ28" s="1501"/>
      <c r="CRR28" s="1501"/>
      <c r="CRS28" s="1501"/>
      <c r="CRT28" s="1501"/>
      <c r="CRU28" s="1501"/>
      <c r="CRV28" s="1501"/>
      <c r="CRW28" s="1501"/>
      <c r="CRX28" s="1580"/>
      <c r="CRY28" s="1528"/>
      <c r="CRZ28" s="1501"/>
      <c r="CSA28" s="1501"/>
      <c r="CSB28" s="1501"/>
      <c r="CSC28" s="1501"/>
      <c r="CSD28" s="1501"/>
      <c r="CSE28" s="1501"/>
      <c r="CSF28" s="1501"/>
      <c r="CSG28" s="1501"/>
      <c r="CSH28" s="1501"/>
      <c r="CSI28" s="1501"/>
      <c r="CSJ28" s="1501"/>
      <c r="CSK28" s="1501"/>
      <c r="CSL28" s="1580"/>
      <c r="CSM28" s="1528"/>
      <c r="CSN28" s="1501"/>
      <c r="CSO28" s="1501"/>
      <c r="CSP28" s="1501"/>
      <c r="CSQ28" s="1501"/>
      <c r="CSR28" s="1501"/>
      <c r="CSS28" s="1501"/>
      <c r="CST28" s="1501"/>
      <c r="CSU28" s="1501"/>
      <c r="CSV28" s="1501"/>
      <c r="CSW28" s="1501"/>
      <c r="CSX28" s="1501"/>
      <c r="CSY28" s="1501"/>
      <c r="CSZ28" s="1580"/>
      <c r="CTA28" s="1528"/>
      <c r="CTB28" s="1501"/>
      <c r="CTC28" s="1501"/>
      <c r="CTD28" s="1501"/>
      <c r="CTE28" s="1501"/>
      <c r="CTF28" s="1501"/>
      <c r="CTG28" s="1501"/>
      <c r="CTH28" s="1501"/>
      <c r="CTI28" s="1501"/>
      <c r="CTJ28" s="1501"/>
      <c r="CTK28" s="1501"/>
      <c r="CTL28" s="1501"/>
      <c r="CTM28" s="1501"/>
      <c r="CTN28" s="1580"/>
      <c r="CTO28" s="1528"/>
      <c r="CTP28" s="1501"/>
      <c r="CTQ28" s="1501"/>
      <c r="CTR28" s="1501"/>
      <c r="CTS28" s="1501"/>
      <c r="CTT28" s="1501"/>
      <c r="CTU28" s="1501"/>
      <c r="CTV28" s="1501"/>
      <c r="CTW28" s="1501"/>
      <c r="CTX28" s="1501"/>
      <c r="CTY28" s="1501"/>
      <c r="CTZ28" s="1501"/>
      <c r="CUA28" s="1501"/>
      <c r="CUB28" s="1580"/>
      <c r="CUC28" s="1528"/>
      <c r="CUD28" s="1501"/>
      <c r="CUE28" s="1501"/>
      <c r="CUF28" s="1501"/>
      <c r="CUG28" s="1501"/>
      <c r="CUH28" s="1501"/>
      <c r="CUI28" s="1501"/>
      <c r="CUJ28" s="1501"/>
      <c r="CUK28" s="1501"/>
      <c r="CUL28" s="1501"/>
      <c r="CUM28" s="1501"/>
      <c r="CUN28" s="1501"/>
      <c r="CUO28" s="1501"/>
      <c r="CUP28" s="1580"/>
      <c r="CUQ28" s="1528"/>
      <c r="CUR28" s="1501"/>
      <c r="CUS28" s="1501"/>
      <c r="CUT28" s="1501"/>
      <c r="CUU28" s="1501"/>
      <c r="CUV28" s="1501"/>
      <c r="CUW28" s="1501"/>
      <c r="CUX28" s="1501"/>
      <c r="CUY28" s="1501"/>
      <c r="CUZ28" s="1501"/>
      <c r="CVA28" s="1501"/>
      <c r="CVB28" s="1501"/>
      <c r="CVC28" s="1501"/>
      <c r="CVD28" s="1580"/>
      <c r="CVE28" s="1528"/>
      <c r="CVF28" s="1501"/>
      <c r="CVG28" s="1501"/>
      <c r="CVH28" s="1501"/>
      <c r="CVI28" s="1501"/>
      <c r="CVJ28" s="1501"/>
      <c r="CVK28" s="1501"/>
      <c r="CVL28" s="1501"/>
      <c r="CVM28" s="1501"/>
      <c r="CVN28" s="1501"/>
      <c r="CVO28" s="1501"/>
      <c r="CVP28" s="1501"/>
      <c r="CVQ28" s="1501"/>
      <c r="CVR28" s="1580"/>
      <c r="CVS28" s="1528"/>
      <c r="CVT28" s="1501"/>
      <c r="CVU28" s="1501"/>
      <c r="CVV28" s="1501"/>
      <c r="CVW28" s="1501"/>
      <c r="CVX28" s="1501"/>
      <c r="CVY28" s="1501"/>
      <c r="CVZ28" s="1501"/>
      <c r="CWA28" s="1501"/>
      <c r="CWB28" s="1501"/>
      <c r="CWC28" s="1501"/>
      <c r="CWD28" s="1501"/>
      <c r="CWE28" s="1501"/>
      <c r="CWF28" s="1580"/>
      <c r="CWG28" s="1528"/>
      <c r="CWH28" s="1501"/>
      <c r="CWI28" s="1501"/>
      <c r="CWJ28" s="1501"/>
      <c r="CWK28" s="1501"/>
      <c r="CWL28" s="1501"/>
      <c r="CWM28" s="1501"/>
      <c r="CWN28" s="1501"/>
      <c r="CWO28" s="1501"/>
      <c r="CWP28" s="1501"/>
      <c r="CWQ28" s="1501"/>
      <c r="CWR28" s="1501"/>
      <c r="CWS28" s="1501"/>
      <c r="CWT28" s="1580"/>
      <c r="CWU28" s="1528"/>
      <c r="CWV28" s="1501"/>
      <c r="CWW28" s="1501"/>
      <c r="CWX28" s="1501"/>
      <c r="CWY28" s="1501"/>
      <c r="CWZ28" s="1501"/>
      <c r="CXA28" s="1501"/>
      <c r="CXB28" s="1501"/>
      <c r="CXC28" s="1501"/>
      <c r="CXD28" s="1501"/>
      <c r="CXE28" s="1501"/>
      <c r="CXF28" s="1501"/>
      <c r="CXG28" s="1501"/>
      <c r="CXH28" s="1580"/>
      <c r="CXI28" s="1528"/>
      <c r="CXJ28" s="1501"/>
      <c r="CXK28" s="1501"/>
      <c r="CXL28" s="1501"/>
      <c r="CXM28" s="1501"/>
      <c r="CXN28" s="1501"/>
      <c r="CXO28" s="1501"/>
      <c r="CXP28" s="1501"/>
      <c r="CXQ28" s="1501"/>
      <c r="CXR28" s="1501"/>
      <c r="CXS28" s="1501"/>
      <c r="CXT28" s="1501"/>
      <c r="CXU28" s="1501"/>
      <c r="CXV28" s="1580"/>
      <c r="CXW28" s="1528"/>
      <c r="CXX28" s="1501"/>
      <c r="CXY28" s="1501"/>
      <c r="CXZ28" s="1501"/>
      <c r="CYA28" s="1501"/>
      <c r="CYB28" s="1501"/>
      <c r="CYC28" s="1501"/>
      <c r="CYD28" s="1501"/>
      <c r="CYE28" s="1501"/>
      <c r="CYF28" s="1501"/>
      <c r="CYG28" s="1501"/>
      <c r="CYH28" s="1501"/>
      <c r="CYI28" s="1501"/>
      <c r="CYJ28" s="1580"/>
      <c r="CYK28" s="1528"/>
      <c r="CYL28" s="1501"/>
      <c r="CYM28" s="1501"/>
      <c r="CYN28" s="1501"/>
      <c r="CYO28" s="1501"/>
      <c r="CYP28" s="1501"/>
      <c r="CYQ28" s="1501"/>
      <c r="CYR28" s="1501"/>
      <c r="CYS28" s="1501"/>
      <c r="CYT28" s="1501"/>
      <c r="CYU28" s="1501"/>
      <c r="CYV28" s="1501"/>
      <c r="CYW28" s="1501"/>
      <c r="CYX28" s="1580"/>
      <c r="CYY28" s="1528"/>
      <c r="CYZ28" s="1501"/>
      <c r="CZA28" s="1501"/>
      <c r="CZB28" s="1501"/>
      <c r="CZC28" s="1501"/>
      <c r="CZD28" s="1501"/>
      <c r="CZE28" s="1501"/>
      <c r="CZF28" s="1501"/>
      <c r="CZG28" s="1501"/>
      <c r="CZH28" s="1501"/>
      <c r="CZI28" s="1501"/>
      <c r="CZJ28" s="1501"/>
      <c r="CZK28" s="1501"/>
      <c r="CZL28" s="1580"/>
      <c r="CZM28" s="1528"/>
      <c r="CZN28" s="1501"/>
      <c r="CZO28" s="1501"/>
      <c r="CZP28" s="1501"/>
      <c r="CZQ28" s="1501"/>
      <c r="CZR28" s="1501"/>
      <c r="CZS28" s="1501"/>
      <c r="CZT28" s="1501"/>
      <c r="CZU28" s="1501"/>
      <c r="CZV28" s="1501"/>
      <c r="CZW28" s="1501"/>
      <c r="CZX28" s="1501"/>
      <c r="CZY28" s="1501"/>
      <c r="CZZ28" s="1580"/>
      <c r="DAA28" s="1528"/>
      <c r="DAB28" s="1501"/>
      <c r="DAC28" s="1501"/>
      <c r="DAD28" s="1501"/>
      <c r="DAE28" s="1501"/>
      <c r="DAF28" s="1501"/>
      <c r="DAG28" s="1501"/>
      <c r="DAH28" s="1501"/>
      <c r="DAI28" s="1501"/>
      <c r="DAJ28" s="1501"/>
      <c r="DAK28" s="1501"/>
      <c r="DAL28" s="1501"/>
      <c r="DAM28" s="1501"/>
      <c r="DAN28" s="1580"/>
      <c r="DAO28" s="1528"/>
      <c r="DAP28" s="1501"/>
      <c r="DAQ28" s="1501"/>
      <c r="DAR28" s="1501"/>
      <c r="DAS28" s="1501"/>
      <c r="DAT28" s="1501"/>
      <c r="DAU28" s="1501"/>
      <c r="DAV28" s="1501"/>
      <c r="DAW28" s="1501"/>
      <c r="DAX28" s="1501"/>
      <c r="DAY28" s="1501"/>
      <c r="DAZ28" s="1501"/>
      <c r="DBA28" s="1501"/>
      <c r="DBB28" s="1580"/>
      <c r="DBC28" s="1528"/>
      <c r="DBD28" s="1501"/>
      <c r="DBE28" s="1501"/>
      <c r="DBF28" s="1501"/>
      <c r="DBG28" s="1501"/>
      <c r="DBH28" s="1501"/>
      <c r="DBI28" s="1501"/>
      <c r="DBJ28" s="1501"/>
      <c r="DBK28" s="1501"/>
      <c r="DBL28" s="1501"/>
      <c r="DBM28" s="1501"/>
      <c r="DBN28" s="1501"/>
      <c r="DBO28" s="1501"/>
      <c r="DBP28" s="1580"/>
      <c r="DBQ28" s="1528"/>
      <c r="DBR28" s="1501"/>
      <c r="DBS28" s="1501"/>
      <c r="DBT28" s="1501"/>
      <c r="DBU28" s="1501"/>
      <c r="DBV28" s="1501"/>
      <c r="DBW28" s="1501"/>
      <c r="DBX28" s="1501"/>
      <c r="DBY28" s="1501"/>
      <c r="DBZ28" s="1501"/>
      <c r="DCA28" s="1501"/>
      <c r="DCB28" s="1501"/>
      <c r="DCC28" s="1501"/>
      <c r="DCD28" s="1580"/>
      <c r="DCE28" s="1528"/>
      <c r="DCF28" s="1501"/>
      <c r="DCG28" s="1501"/>
      <c r="DCH28" s="1501"/>
      <c r="DCI28" s="1501"/>
      <c r="DCJ28" s="1501"/>
      <c r="DCK28" s="1501"/>
      <c r="DCL28" s="1501"/>
      <c r="DCM28" s="1501"/>
      <c r="DCN28" s="1501"/>
      <c r="DCO28" s="1501"/>
      <c r="DCP28" s="1501"/>
      <c r="DCQ28" s="1501"/>
      <c r="DCR28" s="1580"/>
      <c r="DCS28" s="1528"/>
      <c r="DCT28" s="1501"/>
      <c r="DCU28" s="1501"/>
      <c r="DCV28" s="1501"/>
      <c r="DCW28" s="1501"/>
      <c r="DCX28" s="1501"/>
      <c r="DCY28" s="1501"/>
      <c r="DCZ28" s="1501"/>
      <c r="DDA28" s="1501"/>
      <c r="DDB28" s="1501"/>
      <c r="DDC28" s="1501"/>
      <c r="DDD28" s="1501"/>
      <c r="DDE28" s="1501"/>
      <c r="DDF28" s="1580"/>
      <c r="DDG28" s="1528"/>
      <c r="DDH28" s="1501"/>
      <c r="DDI28" s="1501"/>
      <c r="DDJ28" s="1501"/>
      <c r="DDK28" s="1501"/>
      <c r="DDL28" s="1501"/>
      <c r="DDM28" s="1501"/>
      <c r="DDN28" s="1501"/>
      <c r="DDO28" s="1501"/>
      <c r="DDP28" s="1501"/>
      <c r="DDQ28" s="1501"/>
      <c r="DDR28" s="1501"/>
      <c r="DDS28" s="1501"/>
      <c r="DDT28" s="1580"/>
      <c r="DDU28" s="1528"/>
      <c r="DDV28" s="1501"/>
      <c r="DDW28" s="1501"/>
      <c r="DDX28" s="1501"/>
      <c r="DDY28" s="1501"/>
      <c r="DDZ28" s="1501"/>
      <c r="DEA28" s="1501"/>
      <c r="DEB28" s="1501"/>
      <c r="DEC28" s="1501"/>
      <c r="DED28" s="1501"/>
      <c r="DEE28" s="1501"/>
      <c r="DEF28" s="1501"/>
      <c r="DEG28" s="1501"/>
      <c r="DEH28" s="1580"/>
      <c r="DEI28" s="1528"/>
      <c r="DEJ28" s="1501"/>
      <c r="DEK28" s="1501"/>
      <c r="DEL28" s="1501"/>
      <c r="DEM28" s="1501"/>
      <c r="DEN28" s="1501"/>
      <c r="DEO28" s="1501"/>
      <c r="DEP28" s="1501"/>
      <c r="DEQ28" s="1501"/>
      <c r="DER28" s="1501"/>
      <c r="DES28" s="1501"/>
      <c r="DET28" s="1501"/>
      <c r="DEU28" s="1501"/>
      <c r="DEV28" s="1580"/>
      <c r="DEW28" s="1528"/>
      <c r="DEX28" s="1501"/>
      <c r="DEY28" s="1501"/>
      <c r="DEZ28" s="1501"/>
      <c r="DFA28" s="1501"/>
      <c r="DFB28" s="1501"/>
      <c r="DFC28" s="1501"/>
      <c r="DFD28" s="1501"/>
      <c r="DFE28" s="1501"/>
      <c r="DFF28" s="1501"/>
      <c r="DFG28" s="1501"/>
      <c r="DFH28" s="1501"/>
      <c r="DFI28" s="1501"/>
      <c r="DFJ28" s="1580"/>
      <c r="DFK28" s="1528"/>
      <c r="DFL28" s="1501"/>
      <c r="DFM28" s="1501"/>
      <c r="DFN28" s="1501"/>
      <c r="DFO28" s="1501"/>
      <c r="DFP28" s="1501"/>
      <c r="DFQ28" s="1501"/>
      <c r="DFR28" s="1501"/>
      <c r="DFS28" s="1501"/>
      <c r="DFT28" s="1501"/>
      <c r="DFU28" s="1501"/>
      <c r="DFV28" s="1501"/>
      <c r="DFW28" s="1501"/>
      <c r="DFX28" s="1580"/>
      <c r="DFY28" s="1528"/>
      <c r="DFZ28" s="1501"/>
      <c r="DGA28" s="1501"/>
      <c r="DGB28" s="1501"/>
      <c r="DGC28" s="1501"/>
      <c r="DGD28" s="1501"/>
      <c r="DGE28" s="1501"/>
      <c r="DGF28" s="1501"/>
      <c r="DGG28" s="1501"/>
      <c r="DGH28" s="1501"/>
      <c r="DGI28" s="1501"/>
      <c r="DGJ28" s="1501"/>
      <c r="DGK28" s="1501"/>
      <c r="DGL28" s="1580"/>
      <c r="DGM28" s="1528"/>
      <c r="DGN28" s="1501"/>
      <c r="DGO28" s="1501"/>
      <c r="DGP28" s="1501"/>
      <c r="DGQ28" s="1501"/>
      <c r="DGR28" s="1501"/>
      <c r="DGS28" s="1501"/>
      <c r="DGT28" s="1501"/>
      <c r="DGU28" s="1501"/>
      <c r="DGV28" s="1501"/>
      <c r="DGW28" s="1501"/>
      <c r="DGX28" s="1501"/>
      <c r="DGY28" s="1501"/>
      <c r="DGZ28" s="1580"/>
      <c r="DHA28" s="1528"/>
      <c r="DHB28" s="1501"/>
      <c r="DHC28" s="1501"/>
      <c r="DHD28" s="1501"/>
      <c r="DHE28" s="1501"/>
      <c r="DHF28" s="1501"/>
      <c r="DHG28" s="1501"/>
      <c r="DHH28" s="1501"/>
      <c r="DHI28" s="1501"/>
      <c r="DHJ28" s="1501"/>
      <c r="DHK28" s="1501"/>
      <c r="DHL28" s="1501"/>
      <c r="DHM28" s="1501"/>
      <c r="DHN28" s="1580"/>
      <c r="DHO28" s="1528"/>
      <c r="DHP28" s="1501"/>
      <c r="DHQ28" s="1501"/>
      <c r="DHR28" s="1501"/>
      <c r="DHS28" s="1501"/>
      <c r="DHT28" s="1501"/>
      <c r="DHU28" s="1501"/>
      <c r="DHV28" s="1501"/>
      <c r="DHW28" s="1501"/>
      <c r="DHX28" s="1501"/>
      <c r="DHY28" s="1501"/>
      <c r="DHZ28" s="1501"/>
      <c r="DIA28" s="1501"/>
      <c r="DIB28" s="1580"/>
      <c r="DIC28" s="1528"/>
      <c r="DID28" s="1501"/>
      <c r="DIE28" s="1501"/>
      <c r="DIF28" s="1501"/>
      <c r="DIG28" s="1501"/>
      <c r="DIH28" s="1501"/>
      <c r="DII28" s="1501"/>
      <c r="DIJ28" s="1501"/>
      <c r="DIK28" s="1501"/>
      <c r="DIL28" s="1501"/>
      <c r="DIM28" s="1501"/>
      <c r="DIN28" s="1501"/>
      <c r="DIO28" s="1501"/>
      <c r="DIP28" s="1580"/>
      <c r="DIQ28" s="1528"/>
      <c r="DIR28" s="1501"/>
      <c r="DIS28" s="1501"/>
      <c r="DIT28" s="1501"/>
      <c r="DIU28" s="1501"/>
      <c r="DIV28" s="1501"/>
      <c r="DIW28" s="1501"/>
      <c r="DIX28" s="1501"/>
      <c r="DIY28" s="1501"/>
      <c r="DIZ28" s="1501"/>
      <c r="DJA28" s="1501"/>
      <c r="DJB28" s="1501"/>
      <c r="DJC28" s="1501"/>
      <c r="DJD28" s="1580"/>
      <c r="DJE28" s="1528"/>
      <c r="DJF28" s="1501"/>
      <c r="DJG28" s="1501"/>
      <c r="DJH28" s="1501"/>
      <c r="DJI28" s="1501"/>
      <c r="DJJ28" s="1501"/>
      <c r="DJK28" s="1501"/>
      <c r="DJL28" s="1501"/>
      <c r="DJM28" s="1501"/>
      <c r="DJN28" s="1501"/>
      <c r="DJO28" s="1501"/>
      <c r="DJP28" s="1501"/>
      <c r="DJQ28" s="1501"/>
      <c r="DJR28" s="1580"/>
      <c r="DJS28" s="1528"/>
      <c r="DJT28" s="1501"/>
      <c r="DJU28" s="1501"/>
      <c r="DJV28" s="1501"/>
      <c r="DJW28" s="1501"/>
      <c r="DJX28" s="1501"/>
      <c r="DJY28" s="1501"/>
      <c r="DJZ28" s="1501"/>
      <c r="DKA28" s="1501"/>
      <c r="DKB28" s="1501"/>
      <c r="DKC28" s="1501"/>
      <c r="DKD28" s="1501"/>
      <c r="DKE28" s="1501"/>
      <c r="DKF28" s="1580"/>
      <c r="DKG28" s="1528"/>
      <c r="DKH28" s="1501"/>
      <c r="DKI28" s="1501"/>
      <c r="DKJ28" s="1501"/>
      <c r="DKK28" s="1501"/>
      <c r="DKL28" s="1501"/>
      <c r="DKM28" s="1501"/>
      <c r="DKN28" s="1501"/>
      <c r="DKO28" s="1501"/>
      <c r="DKP28" s="1501"/>
      <c r="DKQ28" s="1501"/>
      <c r="DKR28" s="1501"/>
      <c r="DKS28" s="1501"/>
      <c r="DKT28" s="1580"/>
      <c r="DKU28" s="1528"/>
      <c r="DKV28" s="1501"/>
      <c r="DKW28" s="1501"/>
      <c r="DKX28" s="1501"/>
      <c r="DKY28" s="1501"/>
      <c r="DKZ28" s="1501"/>
      <c r="DLA28" s="1501"/>
      <c r="DLB28" s="1501"/>
      <c r="DLC28" s="1501"/>
      <c r="DLD28" s="1501"/>
      <c r="DLE28" s="1501"/>
      <c r="DLF28" s="1501"/>
      <c r="DLG28" s="1501"/>
      <c r="DLH28" s="1580"/>
      <c r="DLI28" s="1528"/>
      <c r="DLJ28" s="1501"/>
      <c r="DLK28" s="1501"/>
      <c r="DLL28" s="1501"/>
      <c r="DLM28" s="1501"/>
      <c r="DLN28" s="1501"/>
      <c r="DLO28" s="1501"/>
      <c r="DLP28" s="1501"/>
      <c r="DLQ28" s="1501"/>
      <c r="DLR28" s="1501"/>
      <c r="DLS28" s="1501"/>
      <c r="DLT28" s="1501"/>
      <c r="DLU28" s="1501"/>
      <c r="DLV28" s="1580"/>
      <c r="DLW28" s="1528"/>
      <c r="DLX28" s="1501"/>
      <c r="DLY28" s="1501"/>
      <c r="DLZ28" s="1501"/>
      <c r="DMA28" s="1501"/>
      <c r="DMB28" s="1501"/>
      <c r="DMC28" s="1501"/>
      <c r="DMD28" s="1501"/>
      <c r="DME28" s="1501"/>
      <c r="DMF28" s="1501"/>
      <c r="DMG28" s="1501"/>
      <c r="DMH28" s="1501"/>
      <c r="DMI28" s="1501"/>
      <c r="DMJ28" s="1580"/>
      <c r="DMK28" s="1528"/>
      <c r="DML28" s="1501"/>
      <c r="DMM28" s="1501"/>
      <c r="DMN28" s="1501"/>
      <c r="DMO28" s="1501"/>
      <c r="DMP28" s="1501"/>
      <c r="DMQ28" s="1501"/>
      <c r="DMR28" s="1501"/>
      <c r="DMS28" s="1501"/>
      <c r="DMT28" s="1501"/>
      <c r="DMU28" s="1501"/>
      <c r="DMV28" s="1501"/>
      <c r="DMW28" s="1501"/>
      <c r="DMX28" s="1580"/>
      <c r="DMY28" s="1528"/>
      <c r="DMZ28" s="1501"/>
      <c r="DNA28" s="1501"/>
      <c r="DNB28" s="1501"/>
      <c r="DNC28" s="1501"/>
      <c r="DND28" s="1501"/>
      <c r="DNE28" s="1501"/>
      <c r="DNF28" s="1501"/>
      <c r="DNG28" s="1501"/>
      <c r="DNH28" s="1501"/>
      <c r="DNI28" s="1501"/>
      <c r="DNJ28" s="1501"/>
      <c r="DNK28" s="1501"/>
      <c r="DNL28" s="1580"/>
      <c r="DNM28" s="1528"/>
      <c r="DNN28" s="1501"/>
      <c r="DNO28" s="1501"/>
      <c r="DNP28" s="1501"/>
      <c r="DNQ28" s="1501"/>
      <c r="DNR28" s="1501"/>
      <c r="DNS28" s="1501"/>
      <c r="DNT28" s="1501"/>
      <c r="DNU28" s="1501"/>
      <c r="DNV28" s="1501"/>
      <c r="DNW28" s="1501"/>
      <c r="DNX28" s="1501"/>
      <c r="DNY28" s="1501"/>
      <c r="DNZ28" s="1580"/>
      <c r="DOA28" s="1528"/>
      <c r="DOB28" s="1501"/>
      <c r="DOC28" s="1501"/>
      <c r="DOD28" s="1501"/>
      <c r="DOE28" s="1501"/>
      <c r="DOF28" s="1501"/>
      <c r="DOG28" s="1501"/>
      <c r="DOH28" s="1501"/>
      <c r="DOI28" s="1501"/>
      <c r="DOJ28" s="1501"/>
      <c r="DOK28" s="1501"/>
      <c r="DOL28" s="1501"/>
      <c r="DOM28" s="1501"/>
      <c r="DON28" s="1580"/>
      <c r="DOO28" s="1528"/>
      <c r="DOP28" s="1501"/>
      <c r="DOQ28" s="1501"/>
      <c r="DOR28" s="1501"/>
      <c r="DOS28" s="1501"/>
      <c r="DOT28" s="1501"/>
      <c r="DOU28" s="1501"/>
      <c r="DOV28" s="1501"/>
      <c r="DOW28" s="1501"/>
      <c r="DOX28" s="1501"/>
      <c r="DOY28" s="1501"/>
      <c r="DOZ28" s="1501"/>
      <c r="DPA28" s="1501"/>
      <c r="DPB28" s="1580"/>
      <c r="DPC28" s="1528"/>
      <c r="DPD28" s="1501"/>
      <c r="DPE28" s="1501"/>
      <c r="DPF28" s="1501"/>
      <c r="DPG28" s="1501"/>
      <c r="DPH28" s="1501"/>
      <c r="DPI28" s="1501"/>
      <c r="DPJ28" s="1501"/>
      <c r="DPK28" s="1501"/>
      <c r="DPL28" s="1501"/>
      <c r="DPM28" s="1501"/>
      <c r="DPN28" s="1501"/>
      <c r="DPO28" s="1501"/>
      <c r="DPP28" s="1580"/>
      <c r="DPQ28" s="1528"/>
      <c r="DPR28" s="1501"/>
      <c r="DPS28" s="1501"/>
      <c r="DPT28" s="1501"/>
      <c r="DPU28" s="1501"/>
      <c r="DPV28" s="1501"/>
      <c r="DPW28" s="1501"/>
      <c r="DPX28" s="1501"/>
      <c r="DPY28" s="1501"/>
      <c r="DPZ28" s="1501"/>
      <c r="DQA28" s="1501"/>
      <c r="DQB28" s="1501"/>
      <c r="DQC28" s="1501"/>
      <c r="DQD28" s="1580"/>
      <c r="DQE28" s="1528"/>
      <c r="DQF28" s="1501"/>
      <c r="DQG28" s="1501"/>
      <c r="DQH28" s="1501"/>
      <c r="DQI28" s="1501"/>
      <c r="DQJ28" s="1501"/>
      <c r="DQK28" s="1501"/>
      <c r="DQL28" s="1501"/>
      <c r="DQM28" s="1501"/>
      <c r="DQN28" s="1501"/>
      <c r="DQO28" s="1501"/>
      <c r="DQP28" s="1501"/>
      <c r="DQQ28" s="1501"/>
      <c r="DQR28" s="1580"/>
      <c r="DQS28" s="1528"/>
      <c r="DQT28" s="1501"/>
      <c r="DQU28" s="1501"/>
      <c r="DQV28" s="1501"/>
      <c r="DQW28" s="1501"/>
      <c r="DQX28" s="1501"/>
      <c r="DQY28" s="1501"/>
      <c r="DQZ28" s="1501"/>
      <c r="DRA28" s="1501"/>
      <c r="DRB28" s="1501"/>
      <c r="DRC28" s="1501"/>
      <c r="DRD28" s="1501"/>
      <c r="DRE28" s="1501"/>
      <c r="DRF28" s="1580"/>
      <c r="DRG28" s="1528"/>
      <c r="DRH28" s="1501"/>
      <c r="DRI28" s="1501"/>
      <c r="DRJ28" s="1501"/>
      <c r="DRK28" s="1501"/>
      <c r="DRL28" s="1501"/>
      <c r="DRM28" s="1501"/>
      <c r="DRN28" s="1501"/>
      <c r="DRO28" s="1501"/>
      <c r="DRP28" s="1501"/>
      <c r="DRQ28" s="1501"/>
      <c r="DRR28" s="1501"/>
      <c r="DRS28" s="1501"/>
      <c r="DRT28" s="1580"/>
      <c r="DRU28" s="1528"/>
      <c r="DRV28" s="1501"/>
      <c r="DRW28" s="1501"/>
      <c r="DRX28" s="1501"/>
      <c r="DRY28" s="1501"/>
      <c r="DRZ28" s="1501"/>
      <c r="DSA28" s="1501"/>
      <c r="DSB28" s="1501"/>
      <c r="DSC28" s="1501"/>
      <c r="DSD28" s="1501"/>
      <c r="DSE28" s="1501"/>
      <c r="DSF28" s="1501"/>
      <c r="DSG28" s="1501"/>
      <c r="DSH28" s="1580"/>
      <c r="DSI28" s="1528"/>
      <c r="DSJ28" s="1501"/>
      <c r="DSK28" s="1501"/>
      <c r="DSL28" s="1501"/>
      <c r="DSM28" s="1501"/>
      <c r="DSN28" s="1501"/>
      <c r="DSO28" s="1501"/>
      <c r="DSP28" s="1501"/>
      <c r="DSQ28" s="1501"/>
      <c r="DSR28" s="1501"/>
      <c r="DSS28" s="1501"/>
      <c r="DST28" s="1501"/>
      <c r="DSU28" s="1501"/>
      <c r="DSV28" s="1580"/>
      <c r="DSW28" s="1528"/>
      <c r="DSX28" s="1501"/>
      <c r="DSY28" s="1501"/>
      <c r="DSZ28" s="1501"/>
      <c r="DTA28" s="1501"/>
      <c r="DTB28" s="1501"/>
      <c r="DTC28" s="1501"/>
      <c r="DTD28" s="1501"/>
      <c r="DTE28" s="1501"/>
      <c r="DTF28" s="1501"/>
      <c r="DTG28" s="1501"/>
      <c r="DTH28" s="1501"/>
      <c r="DTI28" s="1501"/>
      <c r="DTJ28" s="1580"/>
      <c r="DTK28" s="1528"/>
      <c r="DTL28" s="1501"/>
      <c r="DTM28" s="1501"/>
      <c r="DTN28" s="1501"/>
      <c r="DTO28" s="1501"/>
      <c r="DTP28" s="1501"/>
      <c r="DTQ28" s="1501"/>
      <c r="DTR28" s="1501"/>
      <c r="DTS28" s="1501"/>
      <c r="DTT28" s="1501"/>
      <c r="DTU28" s="1501"/>
      <c r="DTV28" s="1501"/>
      <c r="DTW28" s="1501"/>
      <c r="DTX28" s="1580"/>
      <c r="DTY28" s="1528"/>
      <c r="DTZ28" s="1501"/>
      <c r="DUA28" s="1501"/>
      <c r="DUB28" s="1501"/>
      <c r="DUC28" s="1501"/>
      <c r="DUD28" s="1501"/>
      <c r="DUE28" s="1501"/>
      <c r="DUF28" s="1501"/>
      <c r="DUG28" s="1501"/>
      <c r="DUH28" s="1501"/>
      <c r="DUI28" s="1501"/>
      <c r="DUJ28" s="1501"/>
      <c r="DUK28" s="1501"/>
      <c r="DUL28" s="1580"/>
      <c r="DUM28" s="1528"/>
      <c r="DUN28" s="1501"/>
      <c r="DUO28" s="1501"/>
      <c r="DUP28" s="1501"/>
      <c r="DUQ28" s="1501"/>
      <c r="DUR28" s="1501"/>
      <c r="DUS28" s="1501"/>
      <c r="DUT28" s="1501"/>
      <c r="DUU28" s="1501"/>
      <c r="DUV28" s="1501"/>
      <c r="DUW28" s="1501"/>
      <c r="DUX28" s="1501"/>
      <c r="DUY28" s="1501"/>
      <c r="DUZ28" s="1580"/>
      <c r="DVA28" s="1528"/>
      <c r="DVB28" s="1501"/>
      <c r="DVC28" s="1501"/>
      <c r="DVD28" s="1501"/>
      <c r="DVE28" s="1501"/>
      <c r="DVF28" s="1501"/>
      <c r="DVG28" s="1501"/>
      <c r="DVH28" s="1501"/>
      <c r="DVI28" s="1501"/>
      <c r="DVJ28" s="1501"/>
      <c r="DVK28" s="1501"/>
      <c r="DVL28" s="1501"/>
      <c r="DVM28" s="1501"/>
      <c r="DVN28" s="1580"/>
      <c r="DVO28" s="1528"/>
      <c r="DVP28" s="1501"/>
      <c r="DVQ28" s="1501"/>
      <c r="DVR28" s="1501"/>
      <c r="DVS28" s="1501"/>
      <c r="DVT28" s="1501"/>
      <c r="DVU28" s="1501"/>
      <c r="DVV28" s="1501"/>
      <c r="DVW28" s="1501"/>
      <c r="DVX28" s="1501"/>
      <c r="DVY28" s="1501"/>
      <c r="DVZ28" s="1501"/>
      <c r="DWA28" s="1501"/>
      <c r="DWB28" s="1580"/>
      <c r="DWC28" s="1528"/>
      <c r="DWD28" s="1501"/>
      <c r="DWE28" s="1501"/>
      <c r="DWF28" s="1501"/>
      <c r="DWG28" s="1501"/>
      <c r="DWH28" s="1501"/>
      <c r="DWI28" s="1501"/>
      <c r="DWJ28" s="1501"/>
      <c r="DWK28" s="1501"/>
      <c r="DWL28" s="1501"/>
      <c r="DWM28" s="1501"/>
      <c r="DWN28" s="1501"/>
      <c r="DWO28" s="1501"/>
      <c r="DWP28" s="1580"/>
      <c r="DWQ28" s="1528"/>
      <c r="DWR28" s="1501"/>
      <c r="DWS28" s="1501"/>
      <c r="DWT28" s="1501"/>
      <c r="DWU28" s="1501"/>
      <c r="DWV28" s="1501"/>
      <c r="DWW28" s="1501"/>
      <c r="DWX28" s="1501"/>
      <c r="DWY28" s="1501"/>
      <c r="DWZ28" s="1501"/>
      <c r="DXA28" s="1501"/>
      <c r="DXB28" s="1501"/>
      <c r="DXC28" s="1501"/>
      <c r="DXD28" s="1580"/>
      <c r="DXE28" s="1528"/>
      <c r="DXF28" s="1501"/>
      <c r="DXG28" s="1501"/>
      <c r="DXH28" s="1501"/>
      <c r="DXI28" s="1501"/>
      <c r="DXJ28" s="1501"/>
      <c r="DXK28" s="1501"/>
      <c r="DXL28" s="1501"/>
      <c r="DXM28" s="1501"/>
      <c r="DXN28" s="1501"/>
      <c r="DXO28" s="1501"/>
      <c r="DXP28" s="1501"/>
      <c r="DXQ28" s="1501"/>
      <c r="DXR28" s="1580"/>
      <c r="DXS28" s="1528"/>
      <c r="DXT28" s="1501"/>
      <c r="DXU28" s="1501"/>
      <c r="DXV28" s="1501"/>
      <c r="DXW28" s="1501"/>
      <c r="DXX28" s="1501"/>
      <c r="DXY28" s="1501"/>
      <c r="DXZ28" s="1501"/>
      <c r="DYA28" s="1501"/>
      <c r="DYB28" s="1501"/>
      <c r="DYC28" s="1501"/>
      <c r="DYD28" s="1501"/>
      <c r="DYE28" s="1501"/>
      <c r="DYF28" s="1580"/>
      <c r="DYG28" s="1528"/>
      <c r="DYH28" s="1501"/>
      <c r="DYI28" s="1501"/>
      <c r="DYJ28" s="1501"/>
      <c r="DYK28" s="1501"/>
      <c r="DYL28" s="1501"/>
      <c r="DYM28" s="1501"/>
      <c r="DYN28" s="1501"/>
      <c r="DYO28" s="1501"/>
      <c r="DYP28" s="1501"/>
      <c r="DYQ28" s="1501"/>
      <c r="DYR28" s="1501"/>
      <c r="DYS28" s="1501"/>
      <c r="DYT28" s="1580"/>
      <c r="DYU28" s="1528"/>
      <c r="DYV28" s="1501"/>
      <c r="DYW28" s="1501"/>
      <c r="DYX28" s="1501"/>
      <c r="DYY28" s="1501"/>
      <c r="DYZ28" s="1501"/>
      <c r="DZA28" s="1501"/>
      <c r="DZB28" s="1501"/>
      <c r="DZC28" s="1501"/>
      <c r="DZD28" s="1501"/>
      <c r="DZE28" s="1501"/>
      <c r="DZF28" s="1501"/>
      <c r="DZG28" s="1501"/>
      <c r="DZH28" s="1580"/>
      <c r="DZI28" s="1528"/>
      <c r="DZJ28" s="1501"/>
      <c r="DZK28" s="1501"/>
      <c r="DZL28" s="1501"/>
      <c r="DZM28" s="1501"/>
      <c r="DZN28" s="1501"/>
      <c r="DZO28" s="1501"/>
      <c r="DZP28" s="1501"/>
      <c r="DZQ28" s="1501"/>
      <c r="DZR28" s="1501"/>
      <c r="DZS28" s="1501"/>
      <c r="DZT28" s="1501"/>
      <c r="DZU28" s="1501"/>
      <c r="DZV28" s="1580"/>
      <c r="DZW28" s="1528"/>
      <c r="DZX28" s="1501"/>
      <c r="DZY28" s="1501"/>
      <c r="DZZ28" s="1501"/>
      <c r="EAA28" s="1501"/>
      <c r="EAB28" s="1501"/>
      <c r="EAC28" s="1501"/>
      <c r="EAD28" s="1501"/>
      <c r="EAE28" s="1501"/>
      <c r="EAF28" s="1501"/>
      <c r="EAG28" s="1501"/>
      <c r="EAH28" s="1501"/>
      <c r="EAI28" s="1501"/>
      <c r="EAJ28" s="1580"/>
      <c r="EAK28" s="1528"/>
      <c r="EAL28" s="1501"/>
      <c r="EAM28" s="1501"/>
      <c r="EAN28" s="1501"/>
      <c r="EAO28" s="1501"/>
      <c r="EAP28" s="1501"/>
      <c r="EAQ28" s="1501"/>
      <c r="EAR28" s="1501"/>
      <c r="EAS28" s="1501"/>
      <c r="EAT28" s="1501"/>
      <c r="EAU28" s="1501"/>
      <c r="EAV28" s="1501"/>
      <c r="EAW28" s="1501"/>
      <c r="EAX28" s="1580"/>
      <c r="EAY28" s="1528"/>
      <c r="EAZ28" s="1501"/>
      <c r="EBA28" s="1501"/>
      <c r="EBB28" s="1501"/>
      <c r="EBC28" s="1501"/>
      <c r="EBD28" s="1501"/>
      <c r="EBE28" s="1501"/>
      <c r="EBF28" s="1501"/>
      <c r="EBG28" s="1501"/>
      <c r="EBH28" s="1501"/>
      <c r="EBI28" s="1501"/>
      <c r="EBJ28" s="1501"/>
      <c r="EBK28" s="1501"/>
      <c r="EBL28" s="1580"/>
      <c r="EBM28" s="1528"/>
      <c r="EBN28" s="1501"/>
      <c r="EBO28" s="1501"/>
      <c r="EBP28" s="1501"/>
      <c r="EBQ28" s="1501"/>
      <c r="EBR28" s="1501"/>
      <c r="EBS28" s="1501"/>
      <c r="EBT28" s="1501"/>
      <c r="EBU28" s="1501"/>
      <c r="EBV28" s="1501"/>
      <c r="EBW28" s="1501"/>
      <c r="EBX28" s="1501"/>
      <c r="EBY28" s="1501"/>
      <c r="EBZ28" s="1580"/>
      <c r="ECA28" s="1528"/>
      <c r="ECB28" s="1501"/>
      <c r="ECC28" s="1501"/>
      <c r="ECD28" s="1501"/>
      <c r="ECE28" s="1501"/>
      <c r="ECF28" s="1501"/>
      <c r="ECG28" s="1501"/>
      <c r="ECH28" s="1501"/>
      <c r="ECI28" s="1501"/>
      <c r="ECJ28" s="1501"/>
      <c r="ECK28" s="1501"/>
      <c r="ECL28" s="1501"/>
      <c r="ECM28" s="1501"/>
      <c r="ECN28" s="1580"/>
      <c r="ECO28" s="1528"/>
      <c r="ECP28" s="1501"/>
      <c r="ECQ28" s="1501"/>
      <c r="ECR28" s="1501"/>
      <c r="ECS28" s="1501"/>
      <c r="ECT28" s="1501"/>
      <c r="ECU28" s="1501"/>
      <c r="ECV28" s="1501"/>
      <c r="ECW28" s="1501"/>
      <c r="ECX28" s="1501"/>
      <c r="ECY28" s="1501"/>
      <c r="ECZ28" s="1501"/>
      <c r="EDA28" s="1501"/>
      <c r="EDB28" s="1580"/>
      <c r="EDC28" s="1528"/>
      <c r="EDD28" s="1501"/>
      <c r="EDE28" s="1501"/>
      <c r="EDF28" s="1501"/>
      <c r="EDG28" s="1501"/>
      <c r="EDH28" s="1501"/>
      <c r="EDI28" s="1501"/>
      <c r="EDJ28" s="1501"/>
      <c r="EDK28" s="1501"/>
      <c r="EDL28" s="1501"/>
      <c r="EDM28" s="1501"/>
      <c r="EDN28" s="1501"/>
      <c r="EDO28" s="1501"/>
      <c r="EDP28" s="1580"/>
      <c r="EDQ28" s="1528"/>
      <c r="EDR28" s="1501"/>
      <c r="EDS28" s="1501"/>
      <c r="EDT28" s="1501"/>
      <c r="EDU28" s="1501"/>
      <c r="EDV28" s="1501"/>
      <c r="EDW28" s="1501"/>
      <c r="EDX28" s="1501"/>
      <c r="EDY28" s="1501"/>
      <c r="EDZ28" s="1501"/>
      <c r="EEA28" s="1501"/>
      <c r="EEB28" s="1501"/>
      <c r="EEC28" s="1501"/>
      <c r="EED28" s="1580"/>
      <c r="EEE28" s="1528"/>
      <c r="EEF28" s="1501"/>
      <c r="EEG28" s="1501"/>
      <c r="EEH28" s="1501"/>
      <c r="EEI28" s="1501"/>
      <c r="EEJ28" s="1501"/>
      <c r="EEK28" s="1501"/>
      <c r="EEL28" s="1501"/>
      <c r="EEM28" s="1501"/>
      <c r="EEN28" s="1501"/>
      <c r="EEO28" s="1501"/>
      <c r="EEP28" s="1501"/>
      <c r="EEQ28" s="1501"/>
      <c r="EER28" s="1580"/>
      <c r="EES28" s="1528"/>
      <c r="EET28" s="1501"/>
      <c r="EEU28" s="1501"/>
      <c r="EEV28" s="1501"/>
      <c r="EEW28" s="1501"/>
      <c r="EEX28" s="1501"/>
      <c r="EEY28" s="1501"/>
      <c r="EEZ28" s="1501"/>
      <c r="EFA28" s="1501"/>
      <c r="EFB28" s="1501"/>
      <c r="EFC28" s="1501"/>
      <c r="EFD28" s="1501"/>
      <c r="EFE28" s="1501"/>
      <c r="EFF28" s="1580"/>
      <c r="EFG28" s="1528"/>
      <c r="EFH28" s="1501"/>
      <c r="EFI28" s="1501"/>
      <c r="EFJ28" s="1501"/>
      <c r="EFK28" s="1501"/>
      <c r="EFL28" s="1501"/>
      <c r="EFM28" s="1501"/>
      <c r="EFN28" s="1501"/>
      <c r="EFO28" s="1501"/>
      <c r="EFP28" s="1501"/>
      <c r="EFQ28" s="1501"/>
      <c r="EFR28" s="1501"/>
      <c r="EFS28" s="1501"/>
      <c r="EFT28" s="1580"/>
      <c r="EFU28" s="1528"/>
      <c r="EFV28" s="1501"/>
      <c r="EFW28" s="1501"/>
      <c r="EFX28" s="1501"/>
      <c r="EFY28" s="1501"/>
      <c r="EFZ28" s="1501"/>
      <c r="EGA28" s="1501"/>
      <c r="EGB28" s="1501"/>
      <c r="EGC28" s="1501"/>
      <c r="EGD28" s="1501"/>
      <c r="EGE28" s="1501"/>
      <c r="EGF28" s="1501"/>
      <c r="EGG28" s="1501"/>
      <c r="EGH28" s="1580"/>
      <c r="EGI28" s="1528"/>
      <c r="EGJ28" s="1501"/>
      <c r="EGK28" s="1501"/>
      <c r="EGL28" s="1501"/>
      <c r="EGM28" s="1501"/>
      <c r="EGN28" s="1501"/>
      <c r="EGO28" s="1501"/>
      <c r="EGP28" s="1501"/>
      <c r="EGQ28" s="1501"/>
      <c r="EGR28" s="1501"/>
      <c r="EGS28" s="1501"/>
      <c r="EGT28" s="1501"/>
      <c r="EGU28" s="1501"/>
      <c r="EGV28" s="1580"/>
      <c r="EGW28" s="1528"/>
      <c r="EGX28" s="1501"/>
      <c r="EGY28" s="1501"/>
      <c r="EGZ28" s="1501"/>
      <c r="EHA28" s="1501"/>
      <c r="EHB28" s="1501"/>
      <c r="EHC28" s="1501"/>
      <c r="EHD28" s="1501"/>
      <c r="EHE28" s="1501"/>
      <c r="EHF28" s="1501"/>
      <c r="EHG28" s="1501"/>
      <c r="EHH28" s="1501"/>
      <c r="EHI28" s="1501"/>
      <c r="EHJ28" s="1580"/>
      <c r="EHK28" s="1528"/>
      <c r="EHL28" s="1501"/>
      <c r="EHM28" s="1501"/>
      <c r="EHN28" s="1501"/>
      <c r="EHO28" s="1501"/>
      <c r="EHP28" s="1501"/>
      <c r="EHQ28" s="1501"/>
      <c r="EHR28" s="1501"/>
      <c r="EHS28" s="1501"/>
      <c r="EHT28" s="1501"/>
      <c r="EHU28" s="1501"/>
      <c r="EHV28" s="1501"/>
      <c r="EHW28" s="1501"/>
      <c r="EHX28" s="1580"/>
      <c r="EHY28" s="1528"/>
      <c r="EHZ28" s="1501"/>
      <c r="EIA28" s="1501"/>
      <c r="EIB28" s="1501"/>
      <c r="EIC28" s="1501"/>
      <c r="EID28" s="1501"/>
      <c r="EIE28" s="1501"/>
      <c r="EIF28" s="1501"/>
      <c r="EIG28" s="1501"/>
      <c r="EIH28" s="1501"/>
      <c r="EII28" s="1501"/>
      <c r="EIJ28" s="1501"/>
      <c r="EIK28" s="1501"/>
      <c r="EIL28" s="1580"/>
      <c r="EIM28" s="1528"/>
      <c r="EIN28" s="1501"/>
      <c r="EIO28" s="1501"/>
      <c r="EIP28" s="1501"/>
      <c r="EIQ28" s="1501"/>
      <c r="EIR28" s="1501"/>
      <c r="EIS28" s="1501"/>
      <c r="EIT28" s="1501"/>
      <c r="EIU28" s="1501"/>
      <c r="EIV28" s="1501"/>
      <c r="EIW28" s="1501"/>
      <c r="EIX28" s="1501"/>
      <c r="EIY28" s="1501"/>
      <c r="EIZ28" s="1580"/>
      <c r="EJA28" s="1528"/>
      <c r="EJB28" s="1501"/>
      <c r="EJC28" s="1501"/>
      <c r="EJD28" s="1501"/>
      <c r="EJE28" s="1501"/>
      <c r="EJF28" s="1501"/>
      <c r="EJG28" s="1501"/>
      <c r="EJH28" s="1501"/>
      <c r="EJI28" s="1501"/>
      <c r="EJJ28" s="1501"/>
      <c r="EJK28" s="1501"/>
      <c r="EJL28" s="1501"/>
      <c r="EJM28" s="1501"/>
      <c r="EJN28" s="1580"/>
      <c r="EJO28" s="1528"/>
      <c r="EJP28" s="1501"/>
      <c r="EJQ28" s="1501"/>
      <c r="EJR28" s="1501"/>
      <c r="EJS28" s="1501"/>
      <c r="EJT28" s="1501"/>
      <c r="EJU28" s="1501"/>
      <c r="EJV28" s="1501"/>
      <c r="EJW28" s="1501"/>
      <c r="EJX28" s="1501"/>
      <c r="EJY28" s="1501"/>
      <c r="EJZ28" s="1501"/>
      <c r="EKA28" s="1501"/>
      <c r="EKB28" s="1580"/>
      <c r="EKC28" s="1528"/>
      <c r="EKD28" s="1501"/>
      <c r="EKE28" s="1501"/>
      <c r="EKF28" s="1501"/>
      <c r="EKG28" s="1501"/>
      <c r="EKH28" s="1501"/>
      <c r="EKI28" s="1501"/>
      <c r="EKJ28" s="1501"/>
      <c r="EKK28" s="1501"/>
      <c r="EKL28" s="1501"/>
      <c r="EKM28" s="1501"/>
      <c r="EKN28" s="1501"/>
      <c r="EKO28" s="1501"/>
      <c r="EKP28" s="1580"/>
      <c r="EKQ28" s="1528"/>
      <c r="EKR28" s="1501"/>
      <c r="EKS28" s="1501"/>
      <c r="EKT28" s="1501"/>
      <c r="EKU28" s="1501"/>
      <c r="EKV28" s="1501"/>
      <c r="EKW28" s="1501"/>
      <c r="EKX28" s="1501"/>
      <c r="EKY28" s="1501"/>
      <c r="EKZ28" s="1501"/>
      <c r="ELA28" s="1501"/>
      <c r="ELB28" s="1501"/>
      <c r="ELC28" s="1501"/>
      <c r="ELD28" s="1580"/>
      <c r="ELE28" s="1528"/>
      <c r="ELF28" s="1501"/>
      <c r="ELG28" s="1501"/>
      <c r="ELH28" s="1501"/>
      <c r="ELI28" s="1501"/>
      <c r="ELJ28" s="1501"/>
      <c r="ELK28" s="1501"/>
      <c r="ELL28" s="1501"/>
      <c r="ELM28" s="1501"/>
      <c r="ELN28" s="1501"/>
      <c r="ELO28" s="1501"/>
      <c r="ELP28" s="1501"/>
      <c r="ELQ28" s="1501"/>
      <c r="ELR28" s="1580"/>
      <c r="ELS28" s="1528"/>
      <c r="ELT28" s="1501"/>
      <c r="ELU28" s="1501"/>
      <c r="ELV28" s="1501"/>
      <c r="ELW28" s="1501"/>
      <c r="ELX28" s="1501"/>
      <c r="ELY28" s="1501"/>
      <c r="ELZ28" s="1501"/>
      <c r="EMA28" s="1501"/>
      <c r="EMB28" s="1501"/>
      <c r="EMC28" s="1501"/>
      <c r="EMD28" s="1501"/>
      <c r="EME28" s="1501"/>
      <c r="EMF28" s="1580"/>
      <c r="EMG28" s="1528"/>
      <c r="EMH28" s="1501"/>
      <c r="EMI28" s="1501"/>
      <c r="EMJ28" s="1501"/>
      <c r="EMK28" s="1501"/>
      <c r="EML28" s="1501"/>
      <c r="EMM28" s="1501"/>
      <c r="EMN28" s="1501"/>
      <c r="EMO28" s="1501"/>
      <c r="EMP28" s="1501"/>
      <c r="EMQ28" s="1501"/>
      <c r="EMR28" s="1501"/>
      <c r="EMS28" s="1501"/>
      <c r="EMT28" s="1580"/>
      <c r="EMU28" s="1528"/>
      <c r="EMV28" s="1501"/>
      <c r="EMW28" s="1501"/>
      <c r="EMX28" s="1501"/>
      <c r="EMY28" s="1501"/>
      <c r="EMZ28" s="1501"/>
      <c r="ENA28" s="1501"/>
      <c r="ENB28" s="1501"/>
      <c r="ENC28" s="1501"/>
      <c r="END28" s="1501"/>
      <c r="ENE28" s="1501"/>
      <c r="ENF28" s="1501"/>
      <c r="ENG28" s="1501"/>
      <c r="ENH28" s="1580"/>
      <c r="ENI28" s="1528"/>
      <c r="ENJ28" s="1501"/>
      <c r="ENK28" s="1501"/>
      <c r="ENL28" s="1501"/>
      <c r="ENM28" s="1501"/>
      <c r="ENN28" s="1501"/>
      <c r="ENO28" s="1501"/>
      <c r="ENP28" s="1501"/>
      <c r="ENQ28" s="1501"/>
      <c r="ENR28" s="1501"/>
      <c r="ENS28" s="1501"/>
      <c r="ENT28" s="1501"/>
      <c r="ENU28" s="1501"/>
      <c r="ENV28" s="1580"/>
      <c r="ENW28" s="1528"/>
      <c r="ENX28" s="1501"/>
      <c r="ENY28" s="1501"/>
      <c r="ENZ28" s="1501"/>
      <c r="EOA28" s="1501"/>
      <c r="EOB28" s="1501"/>
      <c r="EOC28" s="1501"/>
      <c r="EOD28" s="1501"/>
      <c r="EOE28" s="1501"/>
      <c r="EOF28" s="1501"/>
      <c r="EOG28" s="1501"/>
      <c r="EOH28" s="1501"/>
      <c r="EOI28" s="1501"/>
      <c r="EOJ28" s="1580"/>
      <c r="EOK28" s="1528"/>
      <c r="EOL28" s="1501"/>
      <c r="EOM28" s="1501"/>
      <c r="EON28" s="1501"/>
      <c r="EOO28" s="1501"/>
      <c r="EOP28" s="1501"/>
      <c r="EOQ28" s="1501"/>
      <c r="EOR28" s="1501"/>
      <c r="EOS28" s="1501"/>
      <c r="EOT28" s="1501"/>
      <c r="EOU28" s="1501"/>
      <c r="EOV28" s="1501"/>
      <c r="EOW28" s="1501"/>
      <c r="EOX28" s="1580"/>
      <c r="EOY28" s="1528"/>
      <c r="EOZ28" s="1501"/>
      <c r="EPA28" s="1501"/>
      <c r="EPB28" s="1501"/>
      <c r="EPC28" s="1501"/>
      <c r="EPD28" s="1501"/>
      <c r="EPE28" s="1501"/>
      <c r="EPF28" s="1501"/>
      <c r="EPG28" s="1501"/>
      <c r="EPH28" s="1501"/>
      <c r="EPI28" s="1501"/>
      <c r="EPJ28" s="1501"/>
      <c r="EPK28" s="1501"/>
      <c r="EPL28" s="1580"/>
      <c r="EPM28" s="1528"/>
      <c r="EPN28" s="1501"/>
      <c r="EPO28" s="1501"/>
      <c r="EPP28" s="1501"/>
      <c r="EPQ28" s="1501"/>
      <c r="EPR28" s="1501"/>
      <c r="EPS28" s="1501"/>
      <c r="EPT28" s="1501"/>
      <c r="EPU28" s="1501"/>
      <c r="EPV28" s="1501"/>
      <c r="EPW28" s="1501"/>
      <c r="EPX28" s="1501"/>
      <c r="EPY28" s="1501"/>
      <c r="EPZ28" s="1580"/>
      <c r="EQA28" s="1528"/>
      <c r="EQB28" s="1501"/>
      <c r="EQC28" s="1501"/>
      <c r="EQD28" s="1501"/>
      <c r="EQE28" s="1501"/>
      <c r="EQF28" s="1501"/>
      <c r="EQG28" s="1501"/>
      <c r="EQH28" s="1501"/>
      <c r="EQI28" s="1501"/>
      <c r="EQJ28" s="1501"/>
      <c r="EQK28" s="1501"/>
      <c r="EQL28" s="1501"/>
      <c r="EQM28" s="1501"/>
      <c r="EQN28" s="1580"/>
      <c r="EQO28" s="1528"/>
      <c r="EQP28" s="1501"/>
      <c r="EQQ28" s="1501"/>
      <c r="EQR28" s="1501"/>
      <c r="EQS28" s="1501"/>
      <c r="EQT28" s="1501"/>
      <c r="EQU28" s="1501"/>
      <c r="EQV28" s="1501"/>
      <c r="EQW28" s="1501"/>
      <c r="EQX28" s="1501"/>
      <c r="EQY28" s="1501"/>
      <c r="EQZ28" s="1501"/>
      <c r="ERA28" s="1501"/>
      <c r="ERB28" s="1580"/>
      <c r="ERC28" s="1528"/>
      <c r="ERD28" s="1501"/>
      <c r="ERE28" s="1501"/>
      <c r="ERF28" s="1501"/>
      <c r="ERG28" s="1501"/>
      <c r="ERH28" s="1501"/>
      <c r="ERI28" s="1501"/>
      <c r="ERJ28" s="1501"/>
      <c r="ERK28" s="1501"/>
      <c r="ERL28" s="1501"/>
      <c r="ERM28" s="1501"/>
      <c r="ERN28" s="1501"/>
      <c r="ERO28" s="1501"/>
      <c r="ERP28" s="1580"/>
      <c r="ERQ28" s="1528"/>
      <c r="ERR28" s="1501"/>
      <c r="ERS28" s="1501"/>
      <c r="ERT28" s="1501"/>
      <c r="ERU28" s="1501"/>
      <c r="ERV28" s="1501"/>
      <c r="ERW28" s="1501"/>
      <c r="ERX28" s="1501"/>
      <c r="ERY28" s="1501"/>
      <c r="ERZ28" s="1501"/>
      <c r="ESA28" s="1501"/>
      <c r="ESB28" s="1501"/>
      <c r="ESC28" s="1501"/>
      <c r="ESD28" s="1580"/>
      <c r="ESE28" s="1528"/>
      <c r="ESF28" s="1501"/>
      <c r="ESG28" s="1501"/>
      <c r="ESH28" s="1501"/>
      <c r="ESI28" s="1501"/>
      <c r="ESJ28" s="1501"/>
      <c r="ESK28" s="1501"/>
      <c r="ESL28" s="1501"/>
      <c r="ESM28" s="1501"/>
      <c r="ESN28" s="1501"/>
      <c r="ESO28" s="1501"/>
      <c r="ESP28" s="1501"/>
      <c r="ESQ28" s="1501"/>
      <c r="ESR28" s="1580"/>
      <c r="ESS28" s="1528"/>
      <c r="EST28" s="1501"/>
      <c r="ESU28" s="1501"/>
      <c r="ESV28" s="1501"/>
      <c r="ESW28" s="1501"/>
      <c r="ESX28" s="1501"/>
      <c r="ESY28" s="1501"/>
      <c r="ESZ28" s="1501"/>
      <c r="ETA28" s="1501"/>
      <c r="ETB28" s="1501"/>
      <c r="ETC28" s="1501"/>
      <c r="ETD28" s="1501"/>
      <c r="ETE28" s="1501"/>
      <c r="ETF28" s="1580"/>
      <c r="ETG28" s="1528"/>
      <c r="ETH28" s="1501"/>
      <c r="ETI28" s="1501"/>
      <c r="ETJ28" s="1501"/>
      <c r="ETK28" s="1501"/>
      <c r="ETL28" s="1501"/>
      <c r="ETM28" s="1501"/>
      <c r="ETN28" s="1501"/>
      <c r="ETO28" s="1501"/>
      <c r="ETP28" s="1501"/>
      <c r="ETQ28" s="1501"/>
      <c r="ETR28" s="1501"/>
      <c r="ETS28" s="1501"/>
      <c r="ETT28" s="1580"/>
      <c r="ETU28" s="1528"/>
      <c r="ETV28" s="1501"/>
      <c r="ETW28" s="1501"/>
      <c r="ETX28" s="1501"/>
      <c r="ETY28" s="1501"/>
      <c r="ETZ28" s="1501"/>
      <c r="EUA28" s="1501"/>
      <c r="EUB28" s="1501"/>
      <c r="EUC28" s="1501"/>
      <c r="EUD28" s="1501"/>
      <c r="EUE28" s="1501"/>
      <c r="EUF28" s="1501"/>
      <c r="EUG28" s="1501"/>
      <c r="EUH28" s="1580"/>
      <c r="EUI28" s="1528"/>
      <c r="EUJ28" s="1501"/>
      <c r="EUK28" s="1501"/>
      <c r="EUL28" s="1501"/>
      <c r="EUM28" s="1501"/>
      <c r="EUN28" s="1501"/>
      <c r="EUO28" s="1501"/>
      <c r="EUP28" s="1501"/>
      <c r="EUQ28" s="1501"/>
      <c r="EUR28" s="1501"/>
      <c r="EUS28" s="1501"/>
      <c r="EUT28" s="1501"/>
      <c r="EUU28" s="1501"/>
      <c r="EUV28" s="1580"/>
      <c r="EUW28" s="1528"/>
      <c r="EUX28" s="1501"/>
      <c r="EUY28" s="1501"/>
      <c r="EUZ28" s="1501"/>
      <c r="EVA28" s="1501"/>
      <c r="EVB28" s="1501"/>
      <c r="EVC28" s="1501"/>
      <c r="EVD28" s="1501"/>
      <c r="EVE28" s="1501"/>
      <c r="EVF28" s="1501"/>
      <c r="EVG28" s="1501"/>
      <c r="EVH28" s="1501"/>
      <c r="EVI28" s="1501"/>
      <c r="EVJ28" s="1580"/>
      <c r="EVK28" s="1528"/>
      <c r="EVL28" s="1501"/>
      <c r="EVM28" s="1501"/>
      <c r="EVN28" s="1501"/>
      <c r="EVO28" s="1501"/>
      <c r="EVP28" s="1501"/>
      <c r="EVQ28" s="1501"/>
      <c r="EVR28" s="1501"/>
      <c r="EVS28" s="1501"/>
      <c r="EVT28" s="1501"/>
      <c r="EVU28" s="1501"/>
      <c r="EVV28" s="1501"/>
      <c r="EVW28" s="1501"/>
      <c r="EVX28" s="1580"/>
      <c r="EVY28" s="1528"/>
      <c r="EVZ28" s="1501"/>
      <c r="EWA28" s="1501"/>
      <c r="EWB28" s="1501"/>
      <c r="EWC28" s="1501"/>
      <c r="EWD28" s="1501"/>
      <c r="EWE28" s="1501"/>
      <c r="EWF28" s="1501"/>
      <c r="EWG28" s="1501"/>
      <c r="EWH28" s="1501"/>
      <c r="EWI28" s="1501"/>
      <c r="EWJ28" s="1501"/>
      <c r="EWK28" s="1501"/>
      <c r="EWL28" s="1580"/>
      <c r="EWM28" s="1528"/>
      <c r="EWN28" s="1501"/>
      <c r="EWO28" s="1501"/>
      <c r="EWP28" s="1501"/>
      <c r="EWQ28" s="1501"/>
      <c r="EWR28" s="1501"/>
      <c r="EWS28" s="1501"/>
      <c r="EWT28" s="1501"/>
      <c r="EWU28" s="1501"/>
      <c r="EWV28" s="1501"/>
      <c r="EWW28" s="1501"/>
      <c r="EWX28" s="1501"/>
      <c r="EWY28" s="1501"/>
      <c r="EWZ28" s="1580"/>
      <c r="EXA28" s="1528"/>
      <c r="EXB28" s="1501"/>
      <c r="EXC28" s="1501"/>
      <c r="EXD28" s="1501"/>
      <c r="EXE28" s="1501"/>
      <c r="EXF28" s="1501"/>
      <c r="EXG28" s="1501"/>
      <c r="EXH28" s="1501"/>
      <c r="EXI28" s="1501"/>
      <c r="EXJ28" s="1501"/>
      <c r="EXK28" s="1501"/>
      <c r="EXL28" s="1501"/>
      <c r="EXM28" s="1501"/>
      <c r="EXN28" s="1580"/>
      <c r="EXO28" s="1528"/>
      <c r="EXP28" s="1501"/>
      <c r="EXQ28" s="1501"/>
      <c r="EXR28" s="1501"/>
      <c r="EXS28" s="1501"/>
      <c r="EXT28" s="1501"/>
      <c r="EXU28" s="1501"/>
      <c r="EXV28" s="1501"/>
      <c r="EXW28" s="1501"/>
      <c r="EXX28" s="1501"/>
      <c r="EXY28" s="1501"/>
      <c r="EXZ28" s="1501"/>
      <c r="EYA28" s="1501"/>
      <c r="EYB28" s="1580"/>
      <c r="EYC28" s="1528"/>
      <c r="EYD28" s="1501"/>
      <c r="EYE28" s="1501"/>
      <c r="EYF28" s="1501"/>
      <c r="EYG28" s="1501"/>
      <c r="EYH28" s="1501"/>
      <c r="EYI28" s="1501"/>
      <c r="EYJ28" s="1501"/>
      <c r="EYK28" s="1501"/>
      <c r="EYL28" s="1501"/>
      <c r="EYM28" s="1501"/>
      <c r="EYN28" s="1501"/>
      <c r="EYO28" s="1501"/>
      <c r="EYP28" s="1580"/>
      <c r="EYQ28" s="1528"/>
      <c r="EYR28" s="1501"/>
      <c r="EYS28" s="1501"/>
      <c r="EYT28" s="1501"/>
      <c r="EYU28" s="1501"/>
      <c r="EYV28" s="1501"/>
      <c r="EYW28" s="1501"/>
      <c r="EYX28" s="1501"/>
      <c r="EYY28" s="1501"/>
      <c r="EYZ28" s="1501"/>
      <c r="EZA28" s="1501"/>
      <c r="EZB28" s="1501"/>
      <c r="EZC28" s="1501"/>
      <c r="EZD28" s="1580"/>
      <c r="EZE28" s="1528"/>
      <c r="EZF28" s="1501"/>
      <c r="EZG28" s="1501"/>
      <c r="EZH28" s="1501"/>
      <c r="EZI28" s="1501"/>
      <c r="EZJ28" s="1501"/>
      <c r="EZK28" s="1501"/>
      <c r="EZL28" s="1501"/>
      <c r="EZM28" s="1501"/>
      <c r="EZN28" s="1501"/>
      <c r="EZO28" s="1501"/>
      <c r="EZP28" s="1501"/>
      <c r="EZQ28" s="1501"/>
      <c r="EZR28" s="1580"/>
      <c r="EZS28" s="1528"/>
      <c r="EZT28" s="1501"/>
      <c r="EZU28" s="1501"/>
      <c r="EZV28" s="1501"/>
      <c r="EZW28" s="1501"/>
      <c r="EZX28" s="1501"/>
      <c r="EZY28" s="1501"/>
      <c r="EZZ28" s="1501"/>
      <c r="FAA28" s="1501"/>
      <c r="FAB28" s="1501"/>
      <c r="FAC28" s="1501"/>
      <c r="FAD28" s="1501"/>
      <c r="FAE28" s="1501"/>
      <c r="FAF28" s="1580"/>
      <c r="FAG28" s="1528"/>
      <c r="FAH28" s="1501"/>
      <c r="FAI28" s="1501"/>
      <c r="FAJ28" s="1501"/>
      <c r="FAK28" s="1501"/>
      <c r="FAL28" s="1501"/>
      <c r="FAM28" s="1501"/>
      <c r="FAN28" s="1501"/>
      <c r="FAO28" s="1501"/>
      <c r="FAP28" s="1501"/>
      <c r="FAQ28" s="1501"/>
      <c r="FAR28" s="1501"/>
      <c r="FAS28" s="1501"/>
      <c r="FAT28" s="1580"/>
      <c r="FAU28" s="1528"/>
      <c r="FAV28" s="1501"/>
      <c r="FAW28" s="1501"/>
      <c r="FAX28" s="1501"/>
      <c r="FAY28" s="1501"/>
      <c r="FAZ28" s="1501"/>
      <c r="FBA28" s="1501"/>
      <c r="FBB28" s="1501"/>
      <c r="FBC28" s="1501"/>
      <c r="FBD28" s="1501"/>
      <c r="FBE28" s="1501"/>
      <c r="FBF28" s="1501"/>
      <c r="FBG28" s="1501"/>
      <c r="FBH28" s="1580"/>
      <c r="FBI28" s="1528"/>
      <c r="FBJ28" s="1501"/>
      <c r="FBK28" s="1501"/>
      <c r="FBL28" s="1501"/>
      <c r="FBM28" s="1501"/>
      <c r="FBN28" s="1501"/>
      <c r="FBO28" s="1501"/>
      <c r="FBP28" s="1501"/>
      <c r="FBQ28" s="1501"/>
      <c r="FBR28" s="1501"/>
      <c r="FBS28" s="1501"/>
      <c r="FBT28" s="1501"/>
      <c r="FBU28" s="1501"/>
      <c r="FBV28" s="1580"/>
      <c r="FBW28" s="1528"/>
      <c r="FBX28" s="1501"/>
      <c r="FBY28" s="1501"/>
      <c r="FBZ28" s="1501"/>
      <c r="FCA28" s="1501"/>
      <c r="FCB28" s="1501"/>
      <c r="FCC28" s="1501"/>
      <c r="FCD28" s="1501"/>
      <c r="FCE28" s="1501"/>
      <c r="FCF28" s="1501"/>
      <c r="FCG28" s="1501"/>
      <c r="FCH28" s="1501"/>
      <c r="FCI28" s="1501"/>
      <c r="FCJ28" s="1580"/>
      <c r="FCK28" s="1528"/>
      <c r="FCL28" s="1501"/>
      <c r="FCM28" s="1501"/>
      <c r="FCN28" s="1501"/>
      <c r="FCO28" s="1501"/>
      <c r="FCP28" s="1501"/>
      <c r="FCQ28" s="1501"/>
      <c r="FCR28" s="1501"/>
      <c r="FCS28" s="1501"/>
      <c r="FCT28" s="1501"/>
      <c r="FCU28" s="1501"/>
      <c r="FCV28" s="1501"/>
      <c r="FCW28" s="1501"/>
      <c r="FCX28" s="1580"/>
      <c r="FCY28" s="1528"/>
      <c r="FCZ28" s="1501"/>
      <c r="FDA28" s="1501"/>
      <c r="FDB28" s="1501"/>
      <c r="FDC28" s="1501"/>
      <c r="FDD28" s="1501"/>
      <c r="FDE28" s="1501"/>
      <c r="FDF28" s="1501"/>
      <c r="FDG28" s="1501"/>
      <c r="FDH28" s="1501"/>
      <c r="FDI28" s="1501"/>
      <c r="FDJ28" s="1501"/>
      <c r="FDK28" s="1501"/>
      <c r="FDL28" s="1580"/>
      <c r="FDM28" s="1528"/>
      <c r="FDN28" s="1501"/>
      <c r="FDO28" s="1501"/>
      <c r="FDP28" s="1501"/>
      <c r="FDQ28" s="1501"/>
      <c r="FDR28" s="1501"/>
      <c r="FDS28" s="1501"/>
      <c r="FDT28" s="1501"/>
      <c r="FDU28" s="1501"/>
      <c r="FDV28" s="1501"/>
      <c r="FDW28" s="1501"/>
      <c r="FDX28" s="1501"/>
      <c r="FDY28" s="1501"/>
      <c r="FDZ28" s="1580"/>
      <c r="FEA28" s="1528"/>
      <c r="FEB28" s="1501"/>
      <c r="FEC28" s="1501"/>
      <c r="FED28" s="1501"/>
      <c r="FEE28" s="1501"/>
      <c r="FEF28" s="1501"/>
      <c r="FEG28" s="1501"/>
      <c r="FEH28" s="1501"/>
      <c r="FEI28" s="1501"/>
      <c r="FEJ28" s="1501"/>
      <c r="FEK28" s="1501"/>
      <c r="FEL28" s="1501"/>
      <c r="FEM28" s="1501"/>
      <c r="FEN28" s="1580"/>
      <c r="FEO28" s="1528"/>
      <c r="FEP28" s="1501"/>
      <c r="FEQ28" s="1501"/>
      <c r="FER28" s="1501"/>
      <c r="FES28" s="1501"/>
      <c r="FET28" s="1501"/>
      <c r="FEU28" s="1501"/>
      <c r="FEV28" s="1501"/>
      <c r="FEW28" s="1501"/>
      <c r="FEX28" s="1501"/>
      <c r="FEY28" s="1501"/>
      <c r="FEZ28" s="1501"/>
      <c r="FFA28" s="1501"/>
      <c r="FFB28" s="1580"/>
      <c r="FFC28" s="1528"/>
      <c r="FFD28" s="1501"/>
      <c r="FFE28" s="1501"/>
      <c r="FFF28" s="1501"/>
      <c r="FFG28" s="1501"/>
      <c r="FFH28" s="1501"/>
      <c r="FFI28" s="1501"/>
      <c r="FFJ28" s="1501"/>
      <c r="FFK28" s="1501"/>
      <c r="FFL28" s="1501"/>
      <c r="FFM28" s="1501"/>
      <c r="FFN28" s="1501"/>
      <c r="FFO28" s="1501"/>
      <c r="FFP28" s="1580"/>
      <c r="FFQ28" s="1528"/>
      <c r="FFR28" s="1501"/>
      <c r="FFS28" s="1501"/>
      <c r="FFT28" s="1501"/>
      <c r="FFU28" s="1501"/>
      <c r="FFV28" s="1501"/>
      <c r="FFW28" s="1501"/>
      <c r="FFX28" s="1501"/>
      <c r="FFY28" s="1501"/>
      <c r="FFZ28" s="1501"/>
      <c r="FGA28" s="1501"/>
      <c r="FGB28" s="1501"/>
      <c r="FGC28" s="1501"/>
      <c r="FGD28" s="1580"/>
      <c r="FGE28" s="1528"/>
      <c r="FGF28" s="1501"/>
      <c r="FGG28" s="1501"/>
      <c r="FGH28" s="1501"/>
      <c r="FGI28" s="1501"/>
      <c r="FGJ28" s="1501"/>
      <c r="FGK28" s="1501"/>
      <c r="FGL28" s="1501"/>
      <c r="FGM28" s="1501"/>
      <c r="FGN28" s="1501"/>
      <c r="FGO28" s="1501"/>
      <c r="FGP28" s="1501"/>
      <c r="FGQ28" s="1501"/>
      <c r="FGR28" s="1580"/>
      <c r="FGS28" s="1528"/>
      <c r="FGT28" s="1501"/>
      <c r="FGU28" s="1501"/>
      <c r="FGV28" s="1501"/>
      <c r="FGW28" s="1501"/>
      <c r="FGX28" s="1501"/>
      <c r="FGY28" s="1501"/>
      <c r="FGZ28" s="1501"/>
      <c r="FHA28" s="1501"/>
      <c r="FHB28" s="1501"/>
      <c r="FHC28" s="1501"/>
      <c r="FHD28" s="1501"/>
      <c r="FHE28" s="1501"/>
      <c r="FHF28" s="1580"/>
      <c r="FHG28" s="1528"/>
      <c r="FHH28" s="1501"/>
      <c r="FHI28" s="1501"/>
      <c r="FHJ28" s="1501"/>
      <c r="FHK28" s="1501"/>
      <c r="FHL28" s="1501"/>
      <c r="FHM28" s="1501"/>
      <c r="FHN28" s="1501"/>
      <c r="FHO28" s="1501"/>
      <c r="FHP28" s="1501"/>
      <c r="FHQ28" s="1501"/>
      <c r="FHR28" s="1501"/>
      <c r="FHS28" s="1501"/>
      <c r="FHT28" s="1580"/>
      <c r="FHU28" s="1528"/>
      <c r="FHV28" s="1501"/>
      <c r="FHW28" s="1501"/>
      <c r="FHX28" s="1501"/>
      <c r="FHY28" s="1501"/>
      <c r="FHZ28" s="1501"/>
      <c r="FIA28" s="1501"/>
      <c r="FIB28" s="1501"/>
      <c r="FIC28" s="1501"/>
      <c r="FID28" s="1501"/>
      <c r="FIE28" s="1501"/>
      <c r="FIF28" s="1501"/>
      <c r="FIG28" s="1501"/>
      <c r="FIH28" s="1580"/>
      <c r="FII28" s="1528"/>
      <c r="FIJ28" s="1501"/>
      <c r="FIK28" s="1501"/>
      <c r="FIL28" s="1501"/>
      <c r="FIM28" s="1501"/>
      <c r="FIN28" s="1501"/>
      <c r="FIO28" s="1501"/>
      <c r="FIP28" s="1501"/>
      <c r="FIQ28" s="1501"/>
      <c r="FIR28" s="1501"/>
      <c r="FIS28" s="1501"/>
      <c r="FIT28" s="1501"/>
      <c r="FIU28" s="1501"/>
      <c r="FIV28" s="1580"/>
      <c r="FIW28" s="1528"/>
      <c r="FIX28" s="1501"/>
      <c r="FIY28" s="1501"/>
      <c r="FIZ28" s="1501"/>
      <c r="FJA28" s="1501"/>
      <c r="FJB28" s="1501"/>
      <c r="FJC28" s="1501"/>
      <c r="FJD28" s="1501"/>
      <c r="FJE28" s="1501"/>
      <c r="FJF28" s="1501"/>
      <c r="FJG28" s="1501"/>
      <c r="FJH28" s="1501"/>
      <c r="FJI28" s="1501"/>
      <c r="FJJ28" s="1580"/>
      <c r="FJK28" s="1528"/>
      <c r="FJL28" s="1501"/>
      <c r="FJM28" s="1501"/>
      <c r="FJN28" s="1501"/>
      <c r="FJO28" s="1501"/>
      <c r="FJP28" s="1501"/>
      <c r="FJQ28" s="1501"/>
      <c r="FJR28" s="1501"/>
      <c r="FJS28" s="1501"/>
      <c r="FJT28" s="1501"/>
      <c r="FJU28" s="1501"/>
      <c r="FJV28" s="1501"/>
      <c r="FJW28" s="1501"/>
      <c r="FJX28" s="1580"/>
      <c r="FJY28" s="1528"/>
      <c r="FJZ28" s="1501"/>
      <c r="FKA28" s="1501"/>
      <c r="FKB28" s="1501"/>
      <c r="FKC28" s="1501"/>
      <c r="FKD28" s="1501"/>
      <c r="FKE28" s="1501"/>
      <c r="FKF28" s="1501"/>
      <c r="FKG28" s="1501"/>
      <c r="FKH28" s="1501"/>
      <c r="FKI28" s="1501"/>
      <c r="FKJ28" s="1501"/>
      <c r="FKK28" s="1501"/>
      <c r="FKL28" s="1580"/>
      <c r="FKM28" s="1528"/>
      <c r="FKN28" s="1501"/>
      <c r="FKO28" s="1501"/>
      <c r="FKP28" s="1501"/>
      <c r="FKQ28" s="1501"/>
      <c r="FKR28" s="1501"/>
      <c r="FKS28" s="1501"/>
      <c r="FKT28" s="1501"/>
      <c r="FKU28" s="1501"/>
      <c r="FKV28" s="1501"/>
      <c r="FKW28" s="1501"/>
      <c r="FKX28" s="1501"/>
      <c r="FKY28" s="1501"/>
      <c r="FKZ28" s="1580"/>
      <c r="FLA28" s="1528"/>
      <c r="FLB28" s="1501"/>
      <c r="FLC28" s="1501"/>
      <c r="FLD28" s="1501"/>
      <c r="FLE28" s="1501"/>
      <c r="FLF28" s="1501"/>
      <c r="FLG28" s="1501"/>
      <c r="FLH28" s="1501"/>
      <c r="FLI28" s="1501"/>
      <c r="FLJ28" s="1501"/>
      <c r="FLK28" s="1501"/>
      <c r="FLL28" s="1501"/>
      <c r="FLM28" s="1501"/>
      <c r="FLN28" s="1580"/>
      <c r="FLO28" s="1528"/>
      <c r="FLP28" s="1501"/>
      <c r="FLQ28" s="1501"/>
      <c r="FLR28" s="1501"/>
      <c r="FLS28" s="1501"/>
      <c r="FLT28" s="1501"/>
      <c r="FLU28" s="1501"/>
      <c r="FLV28" s="1501"/>
      <c r="FLW28" s="1501"/>
      <c r="FLX28" s="1501"/>
      <c r="FLY28" s="1501"/>
      <c r="FLZ28" s="1501"/>
      <c r="FMA28" s="1501"/>
      <c r="FMB28" s="1580"/>
      <c r="FMC28" s="1528"/>
      <c r="FMD28" s="1501"/>
      <c r="FME28" s="1501"/>
      <c r="FMF28" s="1501"/>
      <c r="FMG28" s="1501"/>
      <c r="FMH28" s="1501"/>
      <c r="FMI28" s="1501"/>
      <c r="FMJ28" s="1501"/>
      <c r="FMK28" s="1501"/>
      <c r="FML28" s="1501"/>
      <c r="FMM28" s="1501"/>
      <c r="FMN28" s="1501"/>
      <c r="FMO28" s="1501"/>
      <c r="FMP28" s="1580"/>
      <c r="FMQ28" s="1528"/>
      <c r="FMR28" s="1501"/>
      <c r="FMS28" s="1501"/>
      <c r="FMT28" s="1501"/>
      <c r="FMU28" s="1501"/>
      <c r="FMV28" s="1501"/>
      <c r="FMW28" s="1501"/>
      <c r="FMX28" s="1501"/>
      <c r="FMY28" s="1501"/>
      <c r="FMZ28" s="1501"/>
      <c r="FNA28" s="1501"/>
      <c r="FNB28" s="1501"/>
      <c r="FNC28" s="1501"/>
      <c r="FND28" s="1580"/>
      <c r="FNE28" s="1528"/>
      <c r="FNF28" s="1501"/>
      <c r="FNG28" s="1501"/>
      <c r="FNH28" s="1501"/>
      <c r="FNI28" s="1501"/>
      <c r="FNJ28" s="1501"/>
      <c r="FNK28" s="1501"/>
      <c r="FNL28" s="1501"/>
      <c r="FNM28" s="1501"/>
      <c r="FNN28" s="1501"/>
      <c r="FNO28" s="1501"/>
      <c r="FNP28" s="1501"/>
      <c r="FNQ28" s="1501"/>
      <c r="FNR28" s="1580"/>
      <c r="FNS28" s="1528"/>
      <c r="FNT28" s="1501"/>
      <c r="FNU28" s="1501"/>
      <c r="FNV28" s="1501"/>
      <c r="FNW28" s="1501"/>
      <c r="FNX28" s="1501"/>
      <c r="FNY28" s="1501"/>
      <c r="FNZ28" s="1501"/>
      <c r="FOA28" s="1501"/>
      <c r="FOB28" s="1501"/>
      <c r="FOC28" s="1501"/>
      <c r="FOD28" s="1501"/>
      <c r="FOE28" s="1501"/>
      <c r="FOF28" s="1580"/>
      <c r="FOG28" s="1528"/>
      <c r="FOH28" s="1501"/>
      <c r="FOI28" s="1501"/>
      <c r="FOJ28" s="1501"/>
      <c r="FOK28" s="1501"/>
      <c r="FOL28" s="1501"/>
      <c r="FOM28" s="1501"/>
      <c r="FON28" s="1501"/>
      <c r="FOO28" s="1501"/>
      <c r="FOP28" s="1501"/>
      <c r="FOQ28" s="1501"/>
      <c r="FOR28" s="1501"/>
      <c r="FOS28" s="1501"/>
      <c r="FOT28" s="1580"/>
      <c r="FOU28" s="1528"/>
      <c r="FOV28" s="1501"/>
      <c r="FOW28" s="1501"/>
      <c r="FOX28" s="1501"/>
      <c r="FOY28" s="1501"/>
      <c r="FOZ28" s="1501"/>
      <c r="FPA28" s="1501"/>
      <c r="FPB28" s="1501"/>
      <c r="FPC28" s="1501"/>
      <c r="FPD28" s="1501"/>
      <c r="FPE28" s="1501"/>
      <c r="FPF28" s="1501"/>
      <c r="FPG28" s="1501"/>
      <c r="FPH28" s="1580"/>
      <c r="FPI28" s="1528"/>
      <c r="FPJ28" s="1501"/>
      <c r="FPK28" s="1501"/>
      <c r="FPL28" s="1501"/>
      <c r="FPM28" s="1501"/>
      <c r="FPN28" s="1501"/>
      <c r="FPO28" s="1501"/>
      <c r="FPP28" s="1501"/>
      <c r="FPQ28" s="1501"/>
      <c r="FPR28" s="1501"/>
      <c r="FPS28" s="1501"/>
      <c r="FPT28" s="1501"/>
      <c r="FPU28" s="1501"/>
      <c r="FPV28" s="1580"/>
      <c r="FPW28" s="1528"/>
      <c r="FPX28" s="1501"/>
      <c r="FPY28" s="1501"/>
      <c r="FPZ28" s="1501"/>
      <c r="FQA28" s="1501"/>
      <c r="FQB28" s="1501"/>
      <c r="FQC28" s="1501"/>
      <c r="FQD28" s="1501"/>
      <c r="FQE28" s="1501"/>
      <c r="FQF28" s="1501"/>
      <c r="FQG28" s="1501"/>
      <c r="FQH28" s="1501"/>
      <c r="FQI28" s="1501"/>
      <c r="FQJ28" s="1580"/>
      <c r="FQK28" s="1528"/>
      <c r="FQL28" s="1501"/>
      <c r="FQM28" s="1501"/>
      <c r="FQN28" s="1501"/>
      <c r="FQO28" s="1501"/>
      <c r="FQP28" s="1501"/>
      <c r="FQQ28" s="1501"/>
      <c r="FQR28" s="1501"/>
      <c r="FQS28" s="1501"/>
      <c r="FQT28" s="1501"/>
      <c r="FQU28" s="1501"/>
      <c r="FQV28" s="1501"/>
      <c r="FQW28" s="1501"/>
      <c r="FQX28" s="1580"/>
      <c r="FQY28" s="1528"/>
      <c r="FQZ28" s="1501"/>
      <c r="FRA28" s="1501"/>
      <c r="FRB28" s="1501"/>
      <c r="FRC28" s="1501"/>
      <c r="FRD28" s="1501"/>
      <c r="FRE28" s="1501"/>
      <c r="FRF28" s="1501"/>
      <c r="FRG28" s="1501"/>
      <c r="FRH28" s="1501"/>
      <c r="FRI28" s="1501"/>
      <c r="FRJ28" s="1501"/>
      <c r="FRK28" s="1501"/>
      <c r="FRL28" s="1580"/>
      <c r="FRM28" s="1528"/>
      <c r="FRN28" s="1501"/>
      <c r="FRO28" s="1501"/>
      <c r="FRP28" s="1501"/>
      <c r="FRQ28" s="1501"/>
      <c r="FRR28" s="1501"/>
      <c r="FRS28" s="1501"/>
      <c r="FRT28" s="1501"/>
      <c r="FRU28" s="1501"/>
      <c r="FRV28" s="1501"/>
      <c r="FRW28" s="1501"/>
      <c r="FRX28" s="1501"/>
      <c r="FRY28" s="1501"/>
      <c r="FRZ28" s="1580"/>
      <c r="FSA28" s="1528"/>
      <c r="FSB28" s="1501"/>
      <c r="FSC28" s="1501"/>
      <c r="FSD28" s="1501"/>
      <c r="FSE28" s="1501"/>
      <c r="FSF28" s="1501"/>
      <c r="FSG28" s="1501"/>
      <c r="FSH28" s="1501"/>
      <c r="FSI28" s="1501"/>
      <c r="FSJ28" s="1501"/>
      <c r="FSK28" s="1501"/>
      <c r="FSL28" s="1501"/>
      <c r="FSM28" s="1501"/>
      <c r="FSN28" s="1580"/>
      <c r="FSO28" s="1528"/>
      <c r="FSP28" s="1501"/>
      <c r="FSQ28" s="1501"/>
      <c r="FSR28" s="1501"/>
      <c r="FSS28" s="1501"/>
      <c r="FST28" s="1501"/>
      <c r="FSU28" s="1501"/>
      <c r="FSV28" s="1501"/>
      <c r="FSW28" s="1501"/>
      <c r="FSX28" s="1501"/>
      <c r="FSY28" s="1501"/>
      <c r="FSZ28" s="1501"/>
      <c r="FTA28" s="1501"/>
      <c r="FTB28" s="1580"/>
      <c r="FTC28" s="1528"/>
      <c r="FTD28" s="1501"/>
      <c r="FTE28" s="1501"/>
      <c r="FTF28" s="1501"/>
      <c r="FTG28" s="1501"/>
      <c r="FTH28" s="1501"/>
      <c r="FTI28" s="1501"/>
      <c r="FTJ28" s="1501"/>
      <c r="FTK28" s="1501"/>
      <c r="FTL28" s="1501"/>
      <c r="FTM28" s="1501"/>
      <c r="FTN28" s="1501"/>
      <c r="FTO28" s="1501"/>
      <c r="FTP28" s="1580"/>
      <c r="FTQ28" s="1528"/>
      <c r="FTR28" s="1501"/>
      <c r="FTS28" s="1501"/>
      <c r="FTT28" s="1501"/>
      <c r="FTU28" s="1501"/>
      <c r="FTV28" s="1501"/>
      <c r="FTW28" s="1501"/>
      <c r="FTX28" s="1501"/>
      <c r="FTY28" s="1501"/>
      <c r="FTZ28" s="1501"/>
      <c r="FUA28" s="1501"/>
      <c r="FUB28" s="1501"/>
      <c r="FUC28" s="1501"/>
      <c r="FUD28" s="1580"/>
      <c r="FUE28" s="1528"/>
      <c r="FUF28" s="1501"/>
      <c r="FUG28" s="1501"/>
      <c r="FUH28" s="1501"/>
      <c r="FUI28" s="1501"/>
      <c r="FUJ28" s="1501"/>
      <c r="FUK28" s="1501"/>
      <c r="FUL28" s="1501"/>
      <c r="FUM28" s="1501"/>
      <c r="FUN28" s="1501"/>
      <c r="FUO28" s="1501"/>
      <c r="FUP28" s="1501"/>
      <c r="FUQ28" s="1501"/>
      <c r="FUR28" s="1580"/>
      <c r="FUS28" s="1528"/>
      <c r="FUT28" s="1501"/>
      <c r="FUU28" s="1501"/>
      <c r="FUV28" s="1501"/>
      <c r="FUW28" s="1501"/>
      <c r="FUX28" s="1501"/>
      <c r="FUY28" s="1501"/>
      <c r="FUZ28" s="1501"/>
      <c r="FVA28" s="1501"/>
      <c r="FVB28" s="1501"/>
      <c r="FVC28" s="1501"/>
      <c r="FVD28" s="1501"/>
      <c r="FVE28" s="1501"/>
      <c r="FVF28" s="1580"/>
      <c r="FVG28" s="1528"/>
      <c r="FVH28" s="1501"/>
      <c r="FVI28" s="1501"/>
      <c r="FVJ28" s="1501"/>
      <c r="FVK28" s="1501"/>
      <c r="FVL28" s="1501"/>
      <c r="FVM28" s="1501"/>
      <c r="FVN28" s="1501"/>
      <c r="FVO28" s="1501"/>
      <c r="FVP28" s="1501"/>
      <c r="FVQ28" s="1501"/>
      <c r="FVR28" s="1501"/>
      <c r="FVS28" s="1501"/>
      <c r="FVT28" s="1580"/>
      <c r="FVU28" s="1528"/>
      <c r="FVV28" s="1501"/>
      <c r="FVW28" s="1501"/>
      <c r="FVX28" s="1501"/>
      <c r="FVY28" s="1501"/>
      <c r="FVZ28" s="1501"/>
      <c r="FWA28" s="1501"/>
      <c r="FWB28" s="1501"/>
      <c r="FWC28" s="1501"/>
      <c r="FWD28" s="1501"/>
      <c r="FWE28" s="1501"/>
      <c r="FWF28" s="1501"/>
      <c r="FWG28" s="1501"/>
      <c r="FWH28" s="1580"/>
      <c r="FWI28" s="1528"/>
      <c r="FWJ28" s="1501"/>
      <c r="FWK28" s="1501"/>
      <c r="FWL28" s="1501"/>
      <c r="FWM28" s="1501"/>
      <c r="FWN28" s="1501"/>
      <c r="FWO28" s="1501"/>
      <c r="FWP28" s="1501"/>
      <c r="FWQ28" s="1501"/>
      <c r="FWR28" s="1501"/>
      <c r="FWS28" s="1501"/>
      <c r="FWT28" s="1501"/>
      <c r="FWU28" s="1501"/>
      <c r="FWV28" s="1580"/>
      <c r="FWW28" s="1528"/>
      <c r="FWX28" s="1501"/>
      <c r="FWY28" s="1501"/>
      <c r="FWZ28" s="1501"/>
      <c r="FXA28" s="1501"/>
      <c r="FXB28" s="1501"/>
      <c r="FXC28" s="1501"/>
      <c r="FXD28" s="1501"/>
      <c r="FXE28" s="1501"/>
      <c r="FXF28" s="1501"/>
      <c r="FXG28" s="1501"/>
      <c r="FXH28" s="1501"/>
      <c r="FXI28" s="1501"/>
      <c r="FXJ28" s="1580"/>
      <c r="FXK28" s="1528"/>
      <c r="FXL28" s="1501"/>
      <c r="FXM28" s="1501"/>
      <c r="FXN28" s="1501"/>
      <c r="FXO28" s="1501"/>
      <c r="FXP28" s="1501"/>
      <c r="FXQ28" s="1501"/>
      <c r="FXR28" s="1501"/>
      <c r="FXS28" s="1501"/>
      <c r="FXT28" s="1501"/>
      <c r="FXU28" s="1501"/>
      <c r="FXV28" s="1501"/>
      <c r="FXW28" s="1501"/>
      <c r="FXX28" s="1580"/>
      <c r="FXY28" s="1528"/>
      <c r="FXZ28" s="1501"/>
      <c r="FYA28" s="1501"/>
      <c r="FYB28" s="1501"/>
      <c r="FYC28" s="1501"/>
      <c r="FYD28" s="1501"/>
      <c r="FYE28" s="1501"/>
      <c r="FYF28" s="1501"/>
      <c r="FYG28" s="1501"/>
      <c r="FYH28" s="1501"/>
      <c r="FYI28" s="1501"/>
      <c r="FYJ28" s="1501"/>
      <c r="FYK28" s="1501"/>
      <c r="FYL28" s="1580"/>
      <c r="FYM28" s="1528"/>
      <c r="FYN28" s="1501"/>
      <c r="FYO28" s="1501"/>
      <c r="FYP28" s="1501"/>
      <c r="FYQ28" s="1501"/>
      <c r="FYR28" s="1501"/>
      <c r="FYS28" s="1501"/>
      <c r="FYT28" s="1501"/>
      <c r="FYU28" s="1501"/>
      <c r="FYV28" s="1501"/>
      <c r="FYW28" s="1501"/>
      <c r="FYX28" s="1501"/>
      <c r="FYY28" s="1501"/>
      <c r="FYZ28" s="1580"/>
      <c r="FZA28" s="1528"/>
      <c r="FZB28" s="1501"/>
      <c r="FZC28" s="1501"/>
      <c r="FZD28" s="1501"/>
      <c r="FZE28" s="1501"/>
      <c r="FZF28" s="1501"/>
      <c r="FZG28" s="1501"/>
      <c r="FZH28" s="1501"/>
      <c r="FZI28" s="1501"/>
      <c r="FZJ28" s="1501"/>
      <c r="FZK28" s="1501"/>
      <c r="FZL28" s="1501"/>
      <c r="FZM28" s="1501"/>
      <c r="FZN28" s="1580"/>
      <c r="FZO28" s="1528"/>
      <c r="FZP28" s="1501"/>
      <c r="FZQ28" s="1501"/>
      <c r="FZR28" s="1501"/>
      <c r="FZS28" s="1501"/>
      <c r="FZT28" s="1501"/>
      <c r="FZU28" s="1501"/>
      <c r="FZV28" s="1501"/>
      <c r="FZW28" s="1501"/>
      <c r="FZX28" s="1501"/>
      <c r="FZY28" s="1501"/>
      <c r="FZZ28" s="1501"/>
      <c r="GAA28" s="1501"/>
      <c r="GAB28" s="1580"/>
      <c r="GAC28" s="1528"/>
      <c r="GAD28" s="1501"/>
      <c r="GAE28" s="1501"/>
      <c r="GAF28" s="1501"/>
      <c r="GAG28" s="1501"/>
      <c r="GAH28" s="1501"/>
      <c r="GAI28" s="1501"/>
      <c r="GAJ28" s="1501"/>
      <c r="GAK28" s="1501"/>
      <c r="GAL28" s="1501"/>
      <c r="GAM28" s="1501"/>
      <c r="GAN28" s="1501"/>
      <c r="GAO28" s="1501"/>
      <c r="GAP28" s="1580"/>
      <c r="GAQ28" s="1528"/>
      <c r="GAR28" s="1501"/>
      <c r="GAS28" s="1501"/>
      <c r="GAT28" s="1501"/>
      <c r="GAU28" s="1501"/>
      <c r="GAV28" s="1501"/>
      <c r="GAW28" s="1501"/>
      <c r="GAX28" s="1501"/>
      <c r="GAY28" s="1501"/>
      <c r="GAZ28" s="1501"/>
      <c r="GBA28" s="1501"/>
      <c r="GBB28" s="1501"/>
      <c r="GBC28" s="1501"/>
      <c r="GBD28" s="1580"/>
      <c r="GBE28" s="1528"/>
      <c r="GBF28" s="1501"/>
      <c r="GBG28" s="1501"/>
      <c r="GBH28" s="1501"/>
      <c r="GBI28" s="1501"/>
      <c r="GBJ28" s="1501"/>
      <c r="GBK28" s="1501"/>
      <c r="GBL28" s="1501"/>
      <c r="GBM28" s="1501"/>
      <c r="GBN28" s="1501"/>
      <c r="GBO28" s="1501"/>
      <c r="GBP28" s="1501"/>
      <c r="GBQ28" s="1501"/>
      <c r="GBR28" s="1580"/>
      <c r="GBS28" s="1528"/>
      <c r="GBT28" s="1501"/>
      <c r="GBU28" s="1501"/>
      <c r="GBV28" s="1501"/>
      <c r="GBW28" s="1501"/>
      <c r="GBX28" s="1501"/>
      <c r="GBY28" s="1501"/>
      <c r="GBZ28" s="1501"/>
      <c r="GCA28" s="1501"/>
      <c r="GCB28" s="1501"/>
      <c r="GCC28" s="1501"/>
      <c r="GCD28" s="1501"/>
      <c r="GCE28" s="1501"/>
      <c r="GCF28" s="1580"/>
      <c r="GCG28" s="1528"/>
      <c r="GCH28" s="1501"/>
      <c r="GCI28" s="1501"/>
      <c r="GCJ28" s="1501"/>
      <c r="GCK28" s="1501"/>
      <c r="GCL28" s="1501"/>
      <c r="GCM28" s="1501"/>
      <c r="GCN28" s="1501"/>
      <c r="GCO28" s="1501"/>
      <c r="GCP28" s="1501"/>
      <c r="GCQ28" s="1501"/>
      <c r="GCR28" s="1501"/>
      <c r="GCS28" s="1501"/>
      <c r="GCT28" s="1580"/>
      <c r="GCU28" s="1528"/>
      <c r="GCV28" s="1501"/>
      <c r="GCW28" s="1501"/>
      <c r="GCX28" s="1501"/>
      <c r="GCY28" s="1501"/>
      <c r="GCZ28" s="1501"/>
      <c r="GDA28" s="1501"/>
      <c r="GDB28" s="1501"/>
      <c r="GDC28" s="1501"/>
      <c r="GDD28" s="1501"/>
      <c r="GDE28" s="1501"/>
      <c r="GDF28" s="1501"/>
      <c r="GDG28" s="1501"/>
      <c r="GDH28" s="1580"/>
      <c r="GDI28" s="1528"/>
      <c r="GDJ28" s="1501"/>
      <c r="GDK28" s="1501"/>
      <c r="GDL28" s="1501"/>
      <c r="GDM28" s="1501"/>
      <c r="GDN28" s="1501"/>
      <c r="GDO28" s="1501"/>
      <c r="GDP28" s="1501"/>
      <c r="GDQ28" s="1501"/>
      <c r="GDR28" s="1501"/>
      <c r="GDS28" s="1501"/>
      <c r="GDT28" s="1501"/>
      <c r="GDU28" s="1501"/>
      <c r="GDV28" s="1580"/>
      <c r="GDW28" s="1528"/>
      <c r="GDX28" s="1501"/>
      <c r="GDY28" s="1501"/>
      <c r="GDZ28" s="1501"/>
      <c r="GEA28" s="1501"/>
      <c r="GEB28" s="1501"/>
      <c r="GEC28" s="1501"/>
      <c r="GED28" s="1501"/>
      <c r="GEE28" s="1501"/>
      <c r="GEF28" s="1501"/>
      <c r="GEG28" s="1501"/>
      <c r="GEH28" s="1501"/>
      <c r="GEI28" s="1501"/>
      <c r="GEJ28" s="1580"/>
      <c r="GEK28" s="1528"/>
      <c r="GEL28" s="1501"/>
      <c r="GEM28" s="1501"/>
      <c r="GEN28" s="1501"/>
      <c r="GEO28" s="1501"/>
      <c r="GEP28" s="1501"/>
      <c r="GEQ28" s="1501"/>
      <c r="GER28" s="1501"/>
      <c r="GES28" s="1501"/>
      <c r="GET28" s="1501"/>
      <c r="GEU28" s="1501"/>
      <c r="GEV28" s="1501"/>
      <c r="GEW28" s="1501"/>
      <c r="GEX28" s="1580"/>
      <c r="GEY28" s="1528"/>
      <c r="GEZ28" s="1501"/>
      <c r="GFA28" s="1501"/>
      <c r="GFB28" s="1501"/>
      <c r="GFC28" s="1501"/>
      <c r="GFD28" s="1501"/>
      <c r="GFE28" s="1501"/>
      <c r="GFF28" s="1501"/>
      <c r="GFG28" s="1501"/>
      <c r="GFH28" s="1501"/>
      <c r="GFI28" s="1501"/>
      <c r="GFJ28" s="1501"/>
      <c r="GFK28" s="1501"/>
      <c r="GFL28" s="1580"/>
      <c r="GFM28" s="1528"/>
      <c r="GFN28" s="1501"/>
      <c r="GFO28" s="1501"/>
      <c r="GFP28" s="1501"/>
      <c r="GFQ28" s="1501"/>
      <c r="GFR28" s="1501"/>
      <c r="GFS28" s="1501"/>
      <c r="GFT28" s="1501"/>
      <c r="GFU28" s="1501"/>
      <c r="GFV28" s="1501"/>
      <c r="GFW28" s="1501"/>
      <c r="GFX28" s="1501"/>
      <c r="GFY28" s="1501"/>
      <c r="GFZ28" s="1580"/>
      <c r="GGA28" s="1528"/>
      <c r="GGB28" s="1501"/>
      <c r="GGC28" s="1501"/>
      <c r="GGD28" s="1501"/>
      <c r="GGE28" s="1501"/>
      <c r="GGF28" s="1501"/>
      <c r="GGG28" s="1501"/>
      <c r="GGH28" s="1501"/>
      <c r="GGI28" s="1501"/>
      <c r="GGJ28" s="1501"/>
      <c r="GGK28" s="1501"/>
      <c r="GGL28" s="1501"/>
      <c r="GGM28" s="1501"/>
      <c r="GGN28" s="1580"/>
      <c r="GGO28" s="1528"/>
      <c r="GGP28" s="1501"/>
      <c r="GGQ28" s="1501"/>
      <c r="GGR28" s="1501"/>
      <c r="GGS28" s="1501"/>
      <c r="GGT28" s="1501"/>
      <c r="GGU28" s="1501"/>
      <c r="GGV28" s="1501"/>
      <c r="GGW28" s="1501"/>
      <c r="GGX28" s="1501"/>
      <c r="GGY28" s="1501"/>
      <c r="GGZ28" s="1501"/>
      <c r="GHA28" s="1501"/>
      <c r="GHB28" s="1580"/>
      <c r="GHC28" s="1528"/>
      <c r="GHD28" s="1501"/>
      <c r="GHE28" s="1501"/>
      <c r="GHF28" s="1501"/>
      <c r="GHG28" s="1501"/>
      <c r="GHH28" s="1501"/>
      <c r="GHI28" s="1501"/>
      <c r="GHJ28" s="1501"/>
      <c r="GHK28" s="1501"/>
      <c r="GHL28" s="1501"/>
      <c r="GHM28" s="1501"/>
      <c r="GHN28" s="1501"/>
      <c r="GHO28" s="1501"/>
      <c r="GHP28" s="1580"/>
      <c r="GHQ28" s="1528"/>
      <c r="GHR28" s="1501"/>
      <c r="GHS28" s="1501"/>
      <c r="GHT28" s="1501"/>
      <c r="GHU28" s="1501"/>
      <c r="GHV28" s="1501"/>
      <c r="GHW28" s="1501"/>
      <c r="GHX28" s="1501"/>
      <c r="GHY28" s="1501"/>
      <c r="GHZ28" s="1501"/>
      <c r="GIA28" s="1501"/>
      <c r="GIB28" s="1501"/>
      <c r="GIC28" s="1501"/>
      <c r="GID28" s="1580"/>
      <c r="GIE28" s="1528"/>
      <c r="GIF28" s="1501"/>
      <c r="GIG28" s="1501"/>
      <c r="GIH28" s="1501"/>
      <c r="GII28" s="1501"/>
      <c r="GIJ28" s="1501"/>
      <c r="GIK28" s="1501"/>
      <c r="GIL28" s="1501"/>
      <c r="GIM28" s="1501"/>
      <c r="GIN28" s="1501"/>
      <c r="GIO28" s="1501"/>
      <c r="GIP28" s="1501"/>
      <c r="GIQ28" s="1501"/>
      <c r="GIR28" s="1580"/>
      <c r="GIS28" s="1528"/>
      <c r="GIT28" s="1501"/>
      <c r="GIU28" s="1501"/>
      <c r="GIV28" s="1501"/>
      <c r="GIW28" s="1501"/>
      <c r="GIX28" s="1501"/>
      <c r="GIY28" s="1501"/>
      <c r="GIZ28" s="1501"/>
      <c r="GJA28" s="1501"/>
      <c r="GJB28" s="1501"/>
      <c r="GJC28" s="1501"/>
      <c r="GJD28" s="1501"/>
      <c r="GJE28" s="1501"/>
      <c r="GJF28" s="1580"/>
      <c r="GJG28" s="1528"/>
      <c r="GJH28" s="1501"/>
      <c r="GJI28" s="1501"/>
      <c r="GJJ28" s="1501"/>
      <c r="GJK28" s="1501"/>
      <c r="GJL28" s="1501"/>
      <c r="GJM28" s="1501"/>
      <c r="GJN28" s="1501"/>
      <c r="GJO28" s="1501"/>
      <c r="GJP28" s="1501"/>
      <c r="GJQ28" s="1501"/>
      <c r="GJR28" s="1501"/>
      <c r="GJS28" s="1501"/>
      <c r="GJT28" s="1580"/>
      <c r="GJU28" s="1528"/>
      <c r="GJV28" s="1501"/>
      <c r="GJW28" s="1501"/>
      <c r="GJX28" s="1501"/>
      <c r="GJY28" s="1501"/>
      <c r="GJZ28" s="1501"/>
      <c r="GKA28" s="1501"/>
      <c r="GKB28" s="1501"/>
      <c r="GKC28" s="1501"/>
      <c r="GKD28" s="1501"/>
      <c r="GKE28" s="1501"/>
      <c r="GKF28" s="1501"/>
      <c r="GKG28" s="1501"/>
      <c r="GKH28" s="1580"/>
      <c r="GKI28" s="1528"/>
      <c r="GKJ28" s="1501"/>
      <c r="GKK28" s="1501"/>
      <c r="GKL28" s="1501"/>
      <c r="GKM28" s="1501"/>
      <c r="GKN28" s="1501"/>
      <c r="GKO28" s="1501"/>
      <c r="GKP28" s="1501"/>
      <c r="GKQ28" s="1501"/>
      <c r="GKR28" s="1501"/>
      <c r="GKS28" s="1501"/>
      <c r="GKT28" s="1501"/>
      <c r="GKU28" s="1501"/>
      <c r="GKV28" s="1580"/>
      <c r="GKW28" s="1528"/>
      <c r="GKX28" s="1501"/>
      <c r="GKY28" s="1501"/>
      <c r="GKZ28" s="1501"/>
      <c r="GLA28" s="1501"/>
      <c r="GLB28" s="1501"/>
      <c r="GLC28" s="1501"/>
      <c r="GLD28" s="1501"/>
      <c r="GLE28" s="1501"/>
      <c r="GLF28" s="1501"/>
      <c r="GLG28" s="1501"/>
      <c r="GLH28" s="1501"/>
      <c r="GLI28" s="1501"/>
      <c r="GLJ28" s="1580"/>
      <c r="GLK28" s="1528"/>
      <c r="GLL28" s="1501"/>
      <c r="GLM28" s="1501"/>
      <c r="GLN28" s="1501"/>
      <c r="GLO28" s="1501"/>
      <c r="GLP28" s="1501"/>
      <c r="GLQ28" s="1501"/>
      <c r="GLR28" s="1501"/>
      <c r="GLS28" s="1501"/>
      <c r="GLT28" s="1501"/>
      <c r="GLU28" s="1501"/>
      <c r="GLV28" s="1501"/>
      <c r="GLW28" s="1501"/>
      <c r="GLX28" s="1580"/>
      <c r="GLY28" s="1528"/>
      <c r="GLZ28" s="1501"/>
      <c r="GMA28" s="1501"/>
      <c r="GMB28" s="1501"/>
      <c r="GMC28" s="1501"/>
      <c r="GMD28" s="1501"/>
      <c r="GME28" s="1501"/>
      <c r="GMF28" s="1501"/>
      <c r="GMG28" s="1501"/>
      <c r="GMH28" s="1501"/>
      <c r="GMI28" s="1501"/>
      <c r="GMJ28" s="1501"/>
      <c r="GMK28" s="1501"/>
      <c r="GML28" s="1580"/>
      <c r="GMM28" s="1528"/>
      <c r="GMN28" s="1501"/>
      <c r="GMO28" s="1501"/>
      <c r="GMP28" s="1501"/>
      <c r="GMQ28" s="1501"/>
      <c r="GMR28" s="1501"/>
      <c r="GMS28" s="1501"/>
      <c r="GMT28" s="1501"/>
      <c r="GMU28" s="1501"/>
      <c r="GMV28" s="1501"/>
      <c r="GMW28" s="1501"/>
      <c r="GMX28" s="1501"/>
      <c r="GMY28" s="1501"/>
      <c r="GMZ28" s="1580"/>
      <c r="GNA28" s="1528"/>
      <c r="GNB28" s="1501"/>
      <c r="GNC28" s="1501"/>
      <c r="GND28" s="1501"/>
      <c r="GNE28" s="1501"/>
      <c r="GNF28" s="1501"/>
      <c r="GNG28" s="1501"/>
      <c r="GNH28" s="1501"/>
      <c r="GNI28" s="1501"/>
      <c r="GNJ28" s="1501"/>
      <c r="GNK28" s="1501"/>
      <c r="GNL28" s="1501"/>
      <c r="GNM28" s="1501"/>
      <c r="GNN28" s="1580"/>
      <c r="GNO28" s="1528"/>
      <c r="GNP28" s="1501"/>
      <c r="GNQ28" s="1501"/>
      <c r="GNR28" s="1501"/>
      <c r="GNS28" s="1501"/>
      <c r="GNT28" s="1501"/>
      <c r="GNU28" s="1501"/>
      <c r="GNV28" s="1501"/>
      <c r="GNW28" s="1501"/>
      <c r="GNX28" s="1501"/>
      <c r="GNY28" s="1501"/>
      <c r="GNZ28" s="1501"/>
      <c r="GOA28" s="1501"/>
      <c r="GOB28" s="1580"/>
      <c r="GOC28" s="1528"/>
      <c r="GOD28" s="1501"/>
      <c r="GOE28" s="1501"/>
      <c r="GOF28" s="1501"/>
      <c r="GOG28" s="1501"/>
      <c r="GOH28" s="1501"/>
      <c r="GOI28" s="1501"/>
      <c r="GOJ28" s="1501"/>
      <c r="GOK28" s="1501"/>
      <c r="GOL28" s="1501"/>
      <c r="GOM28" s="1501"/>
      <c r="GON28" s="1501"/>
      <c r="GOO28" s="1501"/>
      <c r="GOP28" s="1580"/>
      <c r="GOQ28" s="1528"/>
      <c r="GOR28" s="1501"/>
      <c r="GOS28" s="1501"/>
      <c r="GOT28" s="1501"/>
      <c r="GOU28" s="1501"/>
      <c r="GOV28" s="1501"/>
      <c r="GOW28" s="1501"/>
      <c r="GOX28" s="1501"/>
      <c r="GOY28" s="1501"/>
      <c r="GOZ28" s="1501"/>
      <c r="GPA28" s="1501"/>
      <c r="GPB28" s="1501"/>
      <c r="GPC28" s="1501"/>
      <c r="GPD28" s="1580"/>
      <c r="GPE28" s="1528"/>
      <c r="GPF28" s="1501"/>
      <c r="GPG28" s="1501"/>
      <c r="GPH28" s="1501"/>
      <c r="GPI28" s="1501"/>
      <c r="GPJ28" s="1501"/>
      <c r="GPK28" s="1501"/>
      <c r="GPL28" s="1501"/>
      <c r="GPM28" s="1501"/>
      <c r="GPN28" s="1501"/>
      <c r="GPO28" s="1501"/>
      <c r="GPP28" s="1501"/>
      <c r="GPQ28" s="1501"/>
      <c r="GPR28" s="1580"/>
      <c r="GPS28" s="1528"/>
      <c r="GPT28" s="1501"/>
      <c r="GPU28" s="1501"/>
      <c r="GPV28" s="1501"/>
      <c r="GPW28" s="1501"/>
      <c r="GPX28" s="1501"/>
      <c r="GPY28" s="1501"/>
      <c r="GPZ28" s="1501"/>
      <c r="GQA28" s="1501"/>
      <c r="GQB28" s="1501"/>
      <c r="GQC28" s="1501"/>
      <c r="GQD28" s="1501"/>
      <c r="GQE28" s="1501"/>
      <c r="GQF28" s="1580"/>
      <c r="GQG28" s="1528"/>
      <c r="GQH28" s="1501"/>
      <c r="GQI28" s="1501"/>
      <c r="GQJ28" s="1501"/>
      <c r="GQK28" s="1501"/>
      <c r="GQL28" s="1501"/>
      <c r="GQM28" s="1501"/>
      <c r="GQN28" s="1501"/>
      <c r="GQO28" s="1501"/>
      <c r="GQP28" s="1501"/>
      <c r="GQQ28" s="1501"/>
      <c r="GQR28" s="1501"/>
      <c r="GQS28" s="1501"/>
      <c r="GQT28" s="1580"/>
      <c r="GQU28" s="1528"/>
      <c r="GQV28" s="1501"/>
      <c r="GQW28" s="1501"/>
      <c r="GQX28" s="1501"/>
      <c r="GQY28" s="1501"/>
      <c r="GQZ28" s="1501"/>
      <c r="GRA28" s="1501"/>
      <c r="GRB28" s="1501"/>
      <c r="GRC28" s="1501"/>
      <c r="GRD28" s="1501"/>
      <c r="GRE28" s="1501"/>
      <c r="GRF28" s="1501"/>
      <c r="GRG28" s="1501"/>
      <c r="GRH28" s="1580"/>
      <c r="GRI28" s="1528"/>
      <c r="GRJ28" s="1501"/>
      <c r="GRK28" s="1501"/>
      <c r="GRL28" s="1501"/>
      <c r="GRM28" s="1501"/>
      <c r="GRN28" s="1501"/>
      <c r="GRO28" s="1501"/>
      <c r="GRP28" s="1501"/>
      <c r="GRQ28" s="1501"/>
      <c r="GRR28" s="1501"/>
      <c r="GRS28" s="1501"/>
      <c r="GRT28" s="1501"/>
      <c r="GRU28" s="1501"/>
      <c r="GRV28" s="1580"/>
      <c r="GRW28" s="1528"/>
      <c r="GRX28" s="1501"/>
      <c r="GRY28" s="1501"/>
      <c r="GRZ28" s="1501"/>
      <c r="GSA28" s="1501"/>
      <c r="GSB28" s="1501"/>
      <c r="GSC28" s="1501"/>
      <c r="GSD28" s="1501"/>
      <c r="GSE28" s="1501"/>
      <c r="GSF28" s="1501"/>
      <c r="GSG28" s="1501"/>
      <c r="GSH28" s="1501"/>
      <c r="GSI28" s="1501"/>
      <c r="GSJ28" s="1580"/>
      <c r="GSK28" s="1528"/>
      <c r="GSL28" s="1501"/>
      <c r="GSM28" s="1501"/>
      <c r="GSN28" s="1501"/>
      <c r="GSO28" s="1501"/>
      <c r="GSP28" s="1501"/>
      <c r="GSQ28" s="1501"/>
      <c r="GSR28" s="1501"/>
      <c r="GSS28" s="1501"/>
      <c r="GST28" s="1501"/>
      <c r="GSU28" s="1501"/>
      <c r="GSV28" s="1501"/>
      <c r="GSW28" s="1501"/>
      <c r="GSX28" s="1580"/>
      <c r="GSY28" s="1528"/>
      <c r="GSZ28" s="1501"/>
      <c r="GTA28" s="1501"/>
      <c r="GTB28" s="1501"/>
      <c r="GTC28" s="1501"/>
      <c r="GTD28" s="1501"/>
      <c r="GTE28" s="1501"/>
      <c r="GTF28" s="1501"/>
      <c r="GTG28" s="1501"/>
      <c r="GTH28" s="1501"/>
      <c r="GTI28" s="1501"/>
      <c r="GTJ28" s="1501"/>
      <c r="GTK28" s="1501"/>
      <c r="GTL28" s="1580"/>
      <c r="GTM28" s="1528"/>
      <c r="GTN28" s="1501"/>
      <c r="GTO28" s="1501"/>
      <c r="GTP28" s="1501"/>
      <c r="GTQ28" s="1501"/>
      <c r="GTR28" s="1501"/>
      <c r="GTS28" s="1501"/>
      <c r="GTT28" s="1501"/>
      <c r="GTU28" s="1501"/>
      <c r="GTV28" s="1501"/>
      <c r="GTW28" s="1501"/>
      <c r="GTX28" s="1501"/>
      <c r="GTY28" s="1501"/>
      <c r="GTZ28" s="1580"/>
      <c r="GUA28" s="1528"/>
      <c r="GUB28" s="1501"/>
      <c r="GUC28" s="1501"/>
      <c r="GUD28" s="1501"/>
      <c r="GUE28" s="1501"/>
      <c r="GUF28" s="1501"/>
      <c r="GUG28" s="1501"/>
      <c r="GUH28" s="1501"/>
      <c r="GUI28" s="1501"/>
      <c r="GUJ28" s="1501"/>
      <c r="GUK28" s="1501"/>
      <c r="GUL28" s="1501"/>
      <c r="GUM28" s="1501"/>
      <c r="GUN28" s="1580"/>
      <c r="GUO28" s="1528"/>
      <c r="GUP28" s="1501"/>
      <c r="GUQ28" s="1501"/>
      <c r="GUR28" s="1501"/>
      <c r="GUS28" s="1501"/>
      <c r="GUT28" s="1501"/>
      <c r="GUU28" s="1501"/>
      <c r="GUV28" s="1501"/>
      <c r="GUW28" s="1501"/>
      <c r="GUX28" s="1501"/>
      <c r="GUY28" s="1501"/>
      <c r="GUZ28" s="1501"/>
      <c r="GVA28" s="1501"/>
      <c r="GVB28" s="1580"/>
      <c r="GVC28" s="1528"/>
      <c r="GVD28" s="1501"/>
      <c r="GVE28" s="1501"/>
      <c r="GVF28" s="1501"/>
      <c r="GVG28" s="1501"/>
      <c r="GVH28" s="1501"/>
      <c r="GVI28" s="1501"/>
      <c r="GVJ28" s="1501"/>
      <c r="GVK28" s="1501"/>
      <c r="GVL28" s="1501"/>
      <c r="GVM28" s="1501"/>
      <c r="GVN28" s="1501"/>
      <c r="GVO28" s="1501"/>
      <c r="GVP28" s="1580"/>
      <c r="GVQ28" s="1528"/>
      <c r="GVR28" s="1501"/>
      <c r="GVS28" s="1501"/>
      <c r="GVT28" s="1501"/>
      <c r="GVU28" s="1501"/>
      <c r="GVV28" s="1501"/>
      <c r="GVW28" s="1501"/>
      <c r="GVX28" s="1501"/>
      <c r="GVY28" s="1501"/>
      <c r="GVZ28" s="1501"/>
      <c r="GWA28" s="1501"/>
      <c r="GWB28" s="1501"/>
      <c r="GWC28" s="1501"/>
      <c r="GWD28" s="1580"/>
      <c r="GWE28" s="1528"/>
      <c r="GWF28" s="1501"/>
      <c r="GWG28" s="1501"/>
      <c r="GWH28" s="1501"/>
      <c r="GWI28" s="1501"/>
      <c r="GWJ28" s="1501"/>
      <c r="GWK28" s="1501"/>
      <c r="GWL28" s="1501"/>
      <c r="GWM28" s="1501"/>
      <c r="GWN28" s="1501"/>
      <c r="GWO28" s="1501"/>
      <c r="GWP28" s="1501"/>
      <c r="GWQ28" s="1501"/>
      <c r="GWR28" s="1580"/>
      <c r="GWS28" s="1528"/>
      <c r="GWT28" s="1501"/>
      <c r="GWU28" s="1501"/>
      <c r="GWV28" s="1501"/>
      <c r="GWW28" s="1501"/>
      <c r="GWX28" s="1501"/>
      <c r="GWY28" s="1501"/>
      <c r="GWZ28" s="1501"/>
      <c r="GXA28" s="1501"/>
      <c r="GXB28" s="1501"/>
      <c r="GXC28" s="1501"/>
      <c r="GXD28" s="1501"/>
      <c r="GXE28" s="1501"/>
      <c r="GXF28" s="1580"/>
      <c r="GXG28" s="1528"/>
      <c r="GXH28" s="1501"/>
      <c r="GXI28" s="1501"/>
      <c r="GXJ28" s="1501"/>
      <c r="GXK28" s="1501"/>
      <c r="GXL28" s="1501"/>
      <c r="GXM28" s="1501"/>
      <c r="GXN28" s="1501"/>
      <c r="GXO28" s="1501"/>
      <c r="GXP28" s="1501"/>
      <c r="GXQ28" s="1501"/>
      <c r="GXR28" s="1501"/>
      <c r="GXS28" s="1501"/>
      <c r="GXT28" s="1580"/>
      <c r="GXU28" s="1528"/>
      <c r="GXV28" s="1501"/>
      <c r="GXW28" s="1501"/>
      <c r="GXX28" s="1501"/>
      <c r="GXY28" s="1501"/>
      <c r="GXZ28" s="1501"/>
      <c r="GYA28" s="1501"/>
      <c r="GYB28" s="1501"/>
      <c r="GYC28" s="1501"/>
      <c r="GYD28" s="1501"/>
      <c r="GYE28" s="1501"/>
      <c r="GYF28" s="1501"/>
      <c r="GYG28" s="1501"/>
      <c r="GYH28" s="1580"/>
      <c r="GYI28" s="1528"/>
      <c r="GYJ28" s="1501"/>
      <c r="GYK28" s="1501"/>
      <c r="GYL28" s="1501"/>
      <c r="GYM28" s="1501"/>
      <c r="GYN28" s="1501"/>
      <c r="GYO28" s="1501"/>
      <c r="GYP28" s="1501"/>
      <c r="GYQ28" s="1501"/>
      <c r="GYR28" s="1501"/>
      <c r="GYS28" s="1501"/>
      <c r="GYT28" s="1501"/>
      <c r="GYU28" s="1501"/>
      <c r="GYV28" s="1580"/>
      <c r="GYW28" s="1528"/>
      <c r="GYX28" s="1501"/>
      <c r="GYY28" s="1501"/>
      <c r="GYZ28" s="1501"/>
      <c r="GZA28" s="1501"/>
      <c r="GZB28" s="1501"/>
      <c r="GZC28" s="1501"/>
      <c r="GZD28" s="1501"/>
      <c r="GZE28" s="1501"/>
      <c r="GZF28" s="1501"/>
      <c r="GZG28" s="1501"/>
      <c r="GZH28" s="1501"/>
      <c r="GZI28" s="1501"/>
      <c r="GZJ28" s="1580"/>
      <c r="GZK28" s="1528"/>
      <c r="GZL28" s="1501"/>
      <c r="GZM28" s="1501"/>
      <c r="GZN28" s="1501"/>
      <c r="GZO28" s="1501"/>
      <c r="GZP28" s="1501"/>
      <c r="GZQ28" s="1501"/>
      <c r="GZR28" s="1501"/>
      <c r="GZS28" s="1501"/>
      <c r="GZT28" s="1501"/>
      <c r="GZU28" s="1501"/>
      <c r="GZV28" s="1501"/>
      <c r="GZW28" s="1501"/>
      <c r="GZX28" s="1580"/>
      <c r="GZY28" s="1528"/>
      <c r="GZZ28" s="1501"/>
      <c r="HAA28" s="1501"/>
      <c r="HAB28" s="1501"/>
      <c r="HAC28" s="1501"/>
      <c r="HAD28" s="1501"/>
      <c r="HAE28" s="1501"/>
      <c r="HAF28" s="1501"/>
      <c r="HAG28" s="1501"/>
      <c r="HAH28" s="1501"/>
      <c r="HAI28" s="1501"/>
      <c r="HAJ28" s="1501"/>
      <c r="HAK28" s="1501"/>
      <c r="HAL28" s="1580"/>
      <c r="HAM28" s="1528"/>
      <c r="HAN28" s="1501"/>
      <c r="HAO28" s="1501"/>
      <c r="HAP28" s="1501"/>
      <c r="HAQ28" s="1501"/>
      <c r="HAR28" s="1501"/>
      <c r="HAS28" s="1501"/>
      <c r="HAT28" s="1501"/>
      <c r="HAU28" s="1501"/>
      <c r="HAV28" s="1501"/>
      <c r="HAW28" s="1501"/>
      <c r="HAX28" s="1501"/>
      <c r="HAY28" s="1501"/>
      <c r="HAZ28" s="1580"/>
      <c r="HBA28" s="1528"/>
      <c r="HBB28" s="1501"/>
      <c r="HBC28" s="1501"/>
      <c r="HBD28" s="1501"/>
      <c r="HBE28" s="1501"/>
      <c r="HBF28" s="1501"/>
      <c r="HBG28" s="1501"/>
      <c r="HBH28" s="1501"/>
      <c r="HBI28" s="1501"/>
      <c r="HBJ28" s="1501"/>
      <c r="HBK28" s="1501"/>
      <c r="HBL28" s="1501"/>
      <c r="HBM28" s="1501"/>
      <c r="HBN28" s="1580"/>
      <c r="HBO28" s="1528"/>
      <c r="HBP28" s="1501"/>
      <c r="HBQ28" s="1501"/>
      <c r="HBR28" s="1501"/>
      <c r="HBS28" s="1501"/>
      <c r="HBT28" s="1501"/>
      <c r="HBU28" s="1501"/>
      <c r="HBV28" s="1501"/>
      <c r="HBW28" s="1501"/>
      <c r="HBX28" s="1501"/>
      <c r="HBY28" s="1501"/>
      <c r="HBZ28" s="1501"/>
      <c r="HCA28" s="1501"/>
      <c r="HCB28" s="1580"/>
      <c r="HCC28" s="1528"/>
      <c r="HCD28" s="1501"/>
      <c r="HCE28" s="1501"/>
      <c r="HCF28" s="1501"/>
      <c r="HCG28" s="1501"/>
      <c r="HCH28" s="1501"/>
      <c r="HCI28" s="1501"/>
      <c r="HCJ28" s="1501"/>
      <c r="HCK28" s="1501"/>
      <c r="HCL28" s="1501"/>
      <c r="HCM28" s="1501"/>
      <c r="HCN28" s="1501"/>
      <c r="HCO28" s="1501"/>
      <c r="HCP28" s="1580"/>
      <c r="HCQ28" s="1528"/>
      <c r="HCR28" s="1501"/>
      <c r="HCS28" s="1501"/>
      <c r="HCT28" s="1501"/>
      <c r="HCU28" s="1501"/>
      <c r="HCV28" s="1501"/>
      <c r="HCW28" s="1501"/>
      <c r="HCX28" s="1501"/>
      <c r="HCY28" s="1501"/>
      <c r="HCZ28" s="1501"/>
      <c r="HDA28" s="1501"/>
      <c r="HDB28" s="1501"/>
      <c r="HDC28" s="1501"/>
      <c r="HDD28" s="1580"/>
      <c r="HDE28" s="1528"/>
      <c r="HDF28" s="1501"/>
      <c r="HDG28" s="1501"/>
      <c r="HDH28" s="1501"/>
      <c r="HDI28" s="1501"/>
      <c r="HDJ28" s="1501"/>
      <c r="HDK28" s="1501"/>
      <c r="HDL28" s="1501"/>
      <c r="HDM28" s="1501"/>
      <c r="HDN28" s="1501"/>
      <c r="HDO28" s="1501"/>
      <c r="HDP28" s="1501"/>
      <c r="HDQ28" s="1501"/>
      <c r="HDR28" s="1580"/>
      <c r="HDS28" s="1528"/>
      <c r="HDT28" s="1501"/>
      <c r="HDU28" s="1501"/>
      <c r="HDV28" s="1501"/>
      <c r="HDW28" s="1501"/>
      <c r="HDX28" s="1501"/>
      <c r="HDY28" s="1501"/>
      <c r="HDZ28" s="1501"/>
      <c r="HEA28" s="1501"/>
      <c r="HEB28" s="1501"/>
      <c r="HEC28" s="1501"/>
      <c r="HED28" s="1501"/>
      <c r="HEE28" s="1501"/>
      <c r="HEF28" s="1580"/>
      <c r="HEG28" s="1528"/>
      <c r="HEH28" s="1501"/>
      <c r="HEI28" s="1501"/>
      <c r="HEJ28" s="1501"/>
      <c r="HEK28" s="1501"/>
      <c r="HEL28" s="1501"/>
      <c r="HEM28" s="1501"/>
      <c r="HEN28" s="1501"/>
      <c r="HEO28" s="1501"/>
      <c r="HEP28" s="1501"/>
      <c r="HEQ28" s="1501"/>
      <c r="HER28" s="1501"/>
      <c r="HES28" s="1501"/>
      <c r="HET28" s="1580"/>
      <c r="HEU28" s="1528"/>
      <c r="HEV28" s="1501"/>
      <c r="HEW28" s="1501"/>
      <c r="HEX28" s="1501"/>
      <c r="HEY28" s="1501"/>
      <c r="HEZ28" s="1501"/>
      <c r="HFA28" s="1501"/>
      <c r="HFB28" s="1501"/>
      <c r="HFC28" s="1501"/>
      <c r="HFD28" s="1501"/>
      <c r="HFE28" s="1501"/>
      <c r="HFF28" s="1501"/>
      <c r="HFG28" s="1501"/>
      <c r="HFH28" s="1580"/>
      <c r="HFI28" s="1528"/>
      <c r="HFJ28" s="1501"/>
      <c r="HFK28" s="1501"/>
      <c r="HFL28" s="1501"/>
      <c r="HFM28" s="1501"/>
      <c r="HFN28" s="1501"/>
      <c r="HFO28" s="1501"/>
      <c r="HFP28" s="1501"/>
      <c r="HFQ28" s="1501"/>
      <c r="HFR28" s="1501"/>
      <c r="HFS28" s="1501"/>
      <c r="HFT28" s="1501"/>
      <c r="HFU28" s="1501"/>
      <c r="HFV28" s="1580"/>
      <c r="HFW28" s="1528"/>
      <c r="HFX28" s="1501"/>
      <c r="HFY28" s="1501"/>
      <c r="HFZ28" s="1501"/>
      <c r="HGA28" s="1501"/>
      <c r="HGB28" s="1501"/>
      <c r="HGC28" s="1501"/>
      <c r="HGD28" s="1501"/>
      <c r="HGE28" s="1501"/>
      <c r="HGF28" s="1501"/>
      <c r="HGG28" s="1501"/>
      <c r="HGH28" s="1501"/>
      <c r="HGI28" s="1501"/>
      <c r="HGJ28" s="1580"/>
      <c r="HGK28" s="1528"/>
      <c r="HGL28" s="1501"/>
      <c r="HGM28" s="1501"/>
      <c r="HGN28" s="1501"/>
      <c r="HGO28" s="1501"/>
      <c r="HGP28" s="1501"/>
      <c r="HGQ28" s="1501"/>
      <c r="HGR28" s="1501"/>
      <c r="HGS28" s="1501"/>
      <c r="HGT28" s="1501"/>
      <c r="HGU28" s="1501"/>
      <c r="HGV28" s="1501"/>
      <c r="HGW28" s="1501"/>
      <c r="HGX28" s="1580"/>
      <c r="HGY28" s="1528"/>
      <c r="HGZ28" s="1501"/>
      <c r="HHA28" s="1501"/>
      <c r="HHB28" s="1501"/>
      <c r="HHC28" s="1501"/>
      <c r="HHD28" s="1501"/>
      <c r="HHE28" s="1501"/>
      <c r="HHF28" s="1501"/>
      <c r="HHG28" s="1501"/>
      <c r="HHH28" s="1501"/>
      <c r="HHI28" s="1501"/>
      <c r="HHJ28" s="1501"/>
      <c r="HHK28" s="1501"/>
      <c r="HHL28" s="1580"/>
      <c r="HHM28" s="1528"/>
      <c r="HHN28" s="1501"/>
      <c r="HHO28" s="1501"/>
      <c r="HHP28" s="1501"/>
      <c r="HHQ28" s="1501"/>
      <c r="HHR28" s="1501"/>
      <c r="HHS28" s="1501"/>
      <c r="HHT28" s="1501"/>
      <c r="HHU28" s="1501"/>
      <c r="HHV28" s="1501"/>
      <c r="HHW28" s="1501"/>
      <c r="HHX28" s="1501"/>
      <c r="HHY28" s="1501"/>
      <c r="HHZ28" s="1580"/>
      <c r="HIA28" s="1528"/>
      <c r="HIB28" s="1501"/>
      <c r="HIC28" s="1501"/>
      <c r="HID28" s="1501"/>
      <c r="HIE28" s="1501"/>
      <c r="HIF28" s="1501"/>
      <c r="HIG28" s="1501"/>
      <c r="HIH28" s="1501"/>
      <c r="HII28" s="1501"/>
      <c r="HIJ28" s="1501"/>
      <c r="HIK28" s="1501"/>
      <c r="HIL28" s="1501"/>
      <c r="HIM28" s="1501"/>
      <c r="HIN28" s="1580"/>
      <c r="HIO28" s="1528"/>
      <c r="HIP28" s="1501"/>
      <c r="HIQ28" s="1501"/>
      <c r="HIR28" s="1501"/>
      <c r="HIS28" s="1501"/>
      <c r="HIT28" s="1501"/>
      <c r="HIU28" s="1501"/>
      <c r="HIV28" s="1501"/>
      <c r="HIW28" s="1501"/>
      <c r="HIX28" s="1501"/>
      <c r="HIY28" s="1501"/>
      <c r="HIZ28" s="1501"/>
      <c r="HJA28" s="1501"/>
      <c r="HJB28" s="1580"/>
      <c r="HJC28" s="1528"/>
      <c r="HJD28" s="1501"/>
      <c r="HJE28" s="1501"/>
      <c r="HJF28" s="1501"/>
      <c r="HJG28" s="1501"/>
      <c r="HJH28" s="1501"/>
      <c r="HJI28" s="1501"/>
      <c r="HJJ28" s="1501"/>
      <c r="HJK28" s="1501"/>
      <c r="HJL28" s="1501"/>
      <c r="HJM28" s="1501"/>
      <c r="HJN28" s="1501"/>
      <c r="HJO28" s="1501"/>
      <c r="HJP28" s="1580"/>
      <c r="HJQ28" s="1528"/>
      <c r="HJR28" s="1501"/>
      <c r="HJS28" s="1501"/>
      <c r="HJT28" s="1501"/>
      <c r="HJU28" s="1501"/>
      <c r="HJV28" s="1501"/>
      <c r="HJW28" s="1501"/>
      <c r="HJX28" s="1501"/>
      <c r="HJY28" s="1501"/>
      <c r="HJZ28" s="1501"/>
      <c r="HKA28" s="1501"/>
      <c r="HKB28" s="1501"/>
      <c r="HKC28" s="1501"/>
      <c r="HKD28" s="1580"/>
      <c r="HKE28" s="1528"/>
      <c r="HKF28" s="1501"/>
      <c r="HKG28" s="1501"/>
      <c r="HKH28" s="1501"/>
      <c r="HKI28" s="1501"/>
      <c r="HKJ28" s="1501"/>
      <c r="HKK28" s="1501"/>
      <c r="HKL28" s="1501"/>
      <c r="HKM28" s="1501"/>
      <c r="HKN28" s="1501"/>
      <c r="HKO28" s="1501"/>
      <c r="HKP28" s="1501"/>
      <c r="HKQ28" s="1501"/>
      <c r="HKR28" s="1580"/>
      <c r="HKS28" s="1528"/>
      <c r="HKT28" s="1501"/>
      <c r="HKU28" s="1501"/>
      <c r="HKV28" s="1501"/>
      <c r="HKW28" s="1501"/>
      <c r="HKX28" s="1501"/>
      <c r="HKY28" s="1501"/>
      <c r="HKZ28" s="1501"/>
      <c r="HLA28" s="1501"/>
      <c r="HLB28" s="1501"/>
      <c r="HLC28" s="1501"/>
      <c r="HLD28" s="1501"/>
      <c r="HLE28" s="1501"/>
      <c r="HLF28" s="1580"/>
      <c r="HLG28" s="1528"/>
      <c r="HLH28" s="1501"/>
      <c r="HLI28" s="1501"/>
      <c r="HLJ28" s="1501"/>
      <c r="HLK28" s="1501"/>
      <c r="HLL28" s="1501"/>
      <c r="HLM28" s="1501"/>
      <c r="HLN28" s="1501"/>
      <c r="HLO28" s="1501"/>
      <c r="HLP28" s="1501"/>
      <c r="HLQ28" s="1501"/>
      <c r="HLR28" s="1501"/>
      <c r="HLS28" s="1501"/>
      <c r="HLT28" s="1580"/>
      <c r="HLU28" s="1528"/>
      <c r="HLV28" s="1501"/>
      <c r="HLW28" s="1501"/>
      <c r="HLX28" s="1501"/>
      <c r="HLY28" s="1501"/>
      <c r="HLZ28" s="1501"/>
      <c r="HMA28" s="1501"/>
      <c r="HMB28" s="1501"/>
      <c r="HMC28" s="1501"/>
      <c r="HMD28" s="1501"/>
      <c r="HME28" s="1501"/>
      <c r="HMF28" s="1501"/>
      <c r="HMG28" s="1501"/>
      <c r="HMH28" s="1580"/>
      <c r="HMI28" s="1528"/>
      <c r="HMJ28" s="1501"/>
      <c r="HMK28" s="1501"/>
      <c r="HML28" s="1501"/>
      <c r="HMM28" s="1501"/>
      <c r="HMN28" s="1501"/>
      <c r="HMO28" s="1501"/>
      <c r="HMP28" s="1501"/>
      <c r="HMQ28" s="1501"/>
      <c r="HMR28" s="1501"/>
      <c r="HMS28" s="1501"/>
      <c r="HMT28" s="1501"/>
      <c r="HMU28" s="1501"/>
      <c r="HMV28" s="1580"/>
      <c r="HMW28" s="1528"/>
      <c r="HMX28" s="1501"/>
      <c r="HMY28" s="1501"/>
      <c r="HMZ28" s="1501"/>
      <c r="HNA28" s="1501"/>
      <c r="HNB28" s="1501"/>
      <c r="HNC28" s="1501"/>
      <c r="HND28" s="1501"/>
      <c r="HNE28" s="1501"/>
      <c r="HNF28" s="1501"/>
      <c r="HNG28" s="1501"/>
      <c r="HNH28" s="1501"/>
      <c r="HNI28" s="1501"/>
      <c r="HNJ28" s="1580"/>
      <c r="HNK28" s="1528"/>
      <c r="HNL28" s="1501"/>
      <c r="HNM28" s="1501"/>
      <c r="HNN28" s="1501"/>
      <c r="HNO28" s="1501"/>
      <c r="HNP28" s="1501"/>
      <c r="HNQ28" s="1501"/>
      <c r="HNR28" s="1501"/>
      <c r="HNS28" s="1501"/>
      <c r="HNT28" s="1501"/>
      <c r="HNU28" s="1501"/>
      <c r="HNV28" s="1501"/>
      <c r="HNW28" s="1501"/>
      <c r="HNX28" s="1580"/>
      <c r="HNY28" s="1528"/>
      <c r="HNZ28" s="1501"/>
      <c r="HOA28" s="1501"/>
      <c r="HOB28" s="1501"/>
      <c r="HOC28" s="1501"/>
      <c r="HOD28" s="1501"/>
      <c r="HOE28" s="1501"/>
      <c r="HOF28" s="1501"/>
      <c r="HOG28" s="1501"/>
      <c r="HOH28" s="1501"/>
      <c r="HOI28" s="1501"/>
      <c r="HOJ28" s="1501"/>
      <c r="HOK28" s="1501"/>
      <c r="HOL28" s="1580"/>
      <c r="HOM28" s="1528"/>
      <c r="HON28" s="1501"/>
      <c r="HOO28" s="1501"/>
      <c r="HOP28" s="1501"/>
      <c r="HOQ28" s="1501"/>
      <c r="HOR28" s="1501"/>
      <c r="HOS28" s="1501"/>
      <c r="HOT28" s="1501"/>
      <c r="HOU28" s="1501"/>
      <c r="HOV28" s="1501"/>
      <c r="HOW28" s="1501"/>
      <c r="HOX28" s="1501"/>
      <c r="HOY28" s="1501"/>
      <c r="HOZ28" s="1580"/>
      <c r="HPA28" s="1528"/>
      <c r="HPB28" s="1501"/>
      <c r="HPC28" s="1501"/>
      <c r="HPD28" s="1501"/>
      <c r="HPE28" s="1501"/>
      <c r="HPF28" s="1501"/>
      <c r="HPG28" s="1501"/>
      <c r="HPH28" s="1501"/>
      <c r="HPI28" s="1501"/>
      <c r="HPJ28" s="1501"/>
      <c r="HPK28" s="1501"/>
      <c r="HPL28" s="1501"/>
      <c r="HPM28" s="1501"/>
      <c r="HPN28" s="1580"/>
      <c r="HPO28" s="1528"/>
      <c r="HPP28" s="1501"/>
      <c r="HPQ28" s="1501"/>
      <c r="HPR28" s="1501"/>
      <c r="HPS28" s="1501"/>
      <c r="HPT28" s="1501"/>
      <c r="HPU28" s="1501"/>
      <c r="HPV28" s="1501"/>
      <c r="HPW28" s="1501"/>
      <c r="HPX28" s="1501"/>
      <c r="HPY28" s="1501"/>
      <c r="HPZ28" s="1501"/>
      <c r="HQA28" s="1501"/>
      <c r="HQB28" s="1580"/>
      <c r="HQC28" s="1528"/>
      <c r="HQD28" s="1501"/>
      <c r="HQE28" s="1501"/>
      <c r="HQF28" s="1501"/>
      <c r="HQG28" s="1501"/>
      <c r="HQH28" s="1501"/>
      <c r="HQI28" s="1501"/>
      <c r="HQJ28" s="1501"/>
      <c r="HQK28" s="1501"/>
      <c r="HQL28" s="1501"/>
      <c r="HQM28" s="1501"/>
      <c r="HQN28" s="1501"/>
      <c r="HQO28" s="1501"/>
      <c r="HQP28" s="1580"/>
      <c r="HQQ28" s="1528"/>
      <c r="HQR28" s="1501"/>
      <c r="HQS28" s="1501"/>
      <c r="HQT28" s="1501"/>
      <c r="HQU28" s="1501"/>
      <c r="HQV28" s="1501"/>
      <c r="HQW28" s="1501"/>
      <c r="HQX28" s="1501"/>
      <c r="HQY28" s="1501"/>
      <c r="HQZ28" s="1501"/>
      <c r="HRA28" s="1501"/>
      <c r="HRB28" s="1501"/>
      <c r="HRC28" s="1501"/>
      <c r="HRD28" s="1580"/>
      <c r="HRE28" s="1528"/>
      <c r="HRF28" s="1501"/>
      <c r="HRG28" s="1501"/>
      <c r="HRH28" s="1501"/>
      <c r="HRI28" s="1501"/>
      <c r="HRJ28" s="1501"/>
      <c r="HRK28" s="1501"/>
      <c r="HRL28" s="1501"/>
      <c r="HRM28" s="1501"/>
      <c r="HRN28" s="1501"/>
      <c r="HRO28" s="1501"/>
      <c r="HRP28" s="1501"/>
      <c r="HRQ28" s="1501"/>
      <c r="HRR28" s="1580"/>
      <c r="HRS28" s="1528"/>
      <c r="HRT28" s="1501"/>
      <c r="HRU28" s="1501"/>
      <c r="HRV28" s="1501"/>
      <c r="HRW28" s="1501"/>
      <c r="HRX28" s="1501"/>
      <c r="HRY28" s="1501"/>
      <c r="HRZ28" s="1501"/>
      <c r="HSA28" s="1501"/>
      <c r="HSB28" s="1501"/>
      <c r="HSC28" s="1501"/>
      <c r="HSD28" s="1501"/>
      <c r="HSE28" s="1501"/>
      <c r="HSF28" s="1580"/>
      <c r="HSG28" s="1528"/>
      <c r="HSH28" s="1501"/>
      <c r="HSI28" s="1501"/>
      <c r="HSJ28" s="1501"/>
      <c r="HSK28" s="1501"/>
      <c r="HSL28" s="1501"/>
      <c r="HSM28" s="1501"/>
      <c r="HSN28" s="1501"/>
      <c r="HSO28" s="1501"/>
      <c r="HSP28" s="1501"/>
      <c r="HSQ28" s="1501"/>
      <c r="HSR28" s="1501"/>
      <c r="HSS28" s="1501"/>
      <c r="HST28" s="1580"/>
      <c r="HSU28" s="1528"/>
      <c r="HSV28" s="1501"/>
      <c r="HSW28" s="1501"/>
      <c r="HSX28" s="1501"/>
      <c r="HSY28" s="1501"/>
      <c r="HSZ28" s="1501"/>
      <c r="HTA28" s="1501"/>
      <c r="HTB28" s="1501"/>
      <c r="HTC28" s="1501"/>
      <c r="HTD28" s="1501"/>
      <c r="HTE28" s="1501"/>
      <c r="HTF28" s="1501"/>
      <c r="HTG28" s="1501"/>
      <c r="HTH28" s="1580"/>
      <c r="HTI28" s="1528"/>
      <c r="HTJ28" s="1501"/>
      <c r="HTK28" s="1501"/>
      <c r="HTL28" s="1501"/>
      <c r="HTM28" s="1501"/>
      <c r="HTN28" s="1501"/>
      <c r="HTO28" s="1501"/>
      <c r="HTP28" s="1501"/>
      <c r="HTQ28" s="1501"/>
      <c r="HTR28" s="1501"/>
      <c r="HTS28" s="1501"/>
      <c r="HTT28" s="1501"/>
      <c r="HTU28" s="1501"/>
      <c r="HTV28" s="1580"/>
      <c r="HTW28" s="1528"/>
      <c r="HTX28" s="1501"/>
      <c r="HTY28" s="1501"/>
      <c r="HTZ28" s="1501"/>
      <c r="HUA28" s="1501"/>
      <c r="HUB28" s="1501"/>
      <c r="HUC28" s="1501"/>
      <c r="HUD28" s="1501"/>
      <c r="HUE28" s="1501"/>
      <c r="HUF28" s="1501"/>
      <c r="HUG28" s="1501"/>
      <c r="HUH28" s="1501"/>
      <c r="HUI28" s="1501"/>
      <c r="HUJ28" s="1580"/>
      <c r="HUK28" s="1528"/>
      <c r="HUL28" s="1501"/>
      <c r="HUM28" s="1501"/>
      <c r="HUN28" s="1501"/>
      <c r="HUO28" s="1501"/>
      <c r="HUP28" s="1501"/>
      <c r="HUQ28" s="1501"/>
      <c r="HUR28" s="1501"/>
      <c r="HUS28" s="1501"/>
      <c r="HUT28" s="1501"/>
      <c r="HUU28" s="1501"/>
      <c r="HUV28" s="1501"/>
      <c r="HUW28" s="1501"/>
      <c r="HUX28" s="1580"/>
      <c r="HUY28" s="1528"/>
      <c r="HUZ28" s="1501"/>
      <c r="HVA28" s="1501"/>
      <c r="HVB28" s="1501"/>
      <c r="HVC28" s="1501"/>
      <c r="HVD28" s="1501"/>
      <c r="HVE28" s="1501"/>
      <c r="HVF28" s="1501"/>
      <c r="HVG28" s="1501"/>
      <c r="HVH28" s="1501"/>
      <c r="HVI28" s="1501"/>
      <c r="HVJ28" s="1501"/>
      <c r="HVK28" s="1501"/>
      <c r="HVL28" s="1580"/>
      <c r="HVM28" s="1528"/>
      <c r="HVN28" s="1501"/>
      <c r="HVO28" s="1501"/>
      <c r="HVP28" s="1501"/>
      <c r="HVQ28" s="1501"/>
      <c r="HVR28" s="1501"/>
      <c r="HVS28" s="1501"/>
      <c r="HVT28" s="1501"/>
      <c r="HVU28" s="1501"/>
      <c r="HVV28" s="1501"/>
      <c r="HVW28" s="1501"/>
      <c r="HVX28" s="1501"/>
      <c r="HVY28" s="1501"/>
      <c r="HVZ28" s="1580"/>
      <c r="HWA28" s="1528"/>
      <c r="HWB28" s="1501"/>
      <c r="HWC28" s="1501"/>
      <c r="HWD28" s="1501"/>
      <c r="HWE28" s="1501"/>
      <c r="HWF28" s="1501"/>
      <c r="HWG28" s="1501"/>
      <c r="HWH28" s="1501"/>
      <c r="HWI28" s="1501"/>
      <c r="HWJ28" s="1501"/>
      <c r="HWK28" s="1501"/>
      <c r="HWL28" s="1501"/>
      <c r="HWM28" s="1501"/>
      <c r="HWN28" s="1580"/>
      <c r="HWO28" s="1528"/>
      <c r="HWP28" s="1501"/>
      <c r="HWQ28" s="1501"/>
      <c r="HWR28" s="1501"/>
      <c r="HWS28" s="1501"/>
      <c r="HWT28" s="1501"/>
      <c r="HWU28" s="1501"/>
      <c r="HWV28" s="1501"/>
      <c r="HWW28" s="1501"/>
      <c r="HWX28" s="1501"/>
      <c r="HWY28" s="1501"/>
      <c r="HWZ28" s="1501"/>
      <c r="HXA28" s="1501"/>
      <c r="HXB28" s="1580"/>
      <c r="HXC28" s="1528"/>
      <c r="HXD28" s="1501"/>
      <c r="HXE28" s="1501"/>
      <c r="HXF28" s="1501"/>
      <c r="HXG28" s="1501"/>
      <c r="HXH28" s="1501"/>
      <c r="HXI28" s="1501"/>
      <c r="HXJ28" s="1501"/>
      <c r="HXK28" s="1501"/>
      <c r="HXL28" s="1501"/>
      <c r="HXM28" s="1501"/>
      <c r="HXN28" s="1501"/>
      <c r="HXO28" s="1501"/>
      <c r="HXP28" s="1580"/>
      <c r="HXQ28" s="1528"/>
      <c r="HXR28" s="1501"/>
      <c r="HXS28" s="1501"/>
      <c r="HXT28" s="1501"/>
      <c r="HXU28" s="1501"/>
      <c r="HXV28" s="1501"/>
      <c r="HXW28" s="1501"/>
      <c r="HXX28" s="1501"/>
      <c r="HXY28" s="1501"/>
      <c r="HXZ28" s="1501"/>
      <c r="HYA28" s="1501"/>
      <c r="HYB28" s="1501"/>
      <c r="HYC28" s="1501"/>
      <c r="HYD28" s="1580"/>
      <c r="HYE28" s="1528"/>
      <c r="HYF28" s="1501"/>
      <c r="HYG28" s="1501"/>
      <c r="HYH28" s="1501"/>
      <c r="HYI28" s="1501"/>
      <c r="HYJ28" s="1501"/>
      <c r="HYK28" s="1501"/>
      <c r="HYL28" s="1501"/>
      <c r="HYM28" s="1501"/>
      <c r="HYN28" s="1501"/>
      <c r="HYO28" s="1501"/>
      <c r="HYP28" s="1501"/>
      <c r="HYQ28" s="1501"/>
      <c r="HYR28" s="1580"/>
      <c r="HYS28" s="1528"/>
      <c r="HYT28" s="1501"/>
      <c r="HYU28" s="1501"/>
      <c r="HYV28" s="1501"/>
      <c r="HYW28" s="1501"/>
      <c r="HYX28" s="1501"/>
      <c r="HYY28" s="1501"/>
      <c r="HYZ28" s="1501"/>
      <c r="HZA28" s="1501"/>
      <c r="HZB28" s="1501"/>
      <c r="HZC28" s="1501"/>
      <c r="HZD28" s="1501"/>
      <c r="HZE28" s="1501"/>
      <c r="HZF28" s="1580"/>
      <c r="HZG28" s="1528"/>
      <c r="HZH28" s="1501"/>
      <c r="HZI28" s="1501"/>
      <c r="HZJ28" s="1501"/>
      <c r="HZK28" s="1501"/>
      <c r="HZL28" s="1501"/>
      <c r="HZM28" s="1501"/>
      <c r="HZN28" s="1501"/>
      <c r="HZO28" s="1501"/>
      <c r="HZP28" s="1501"/>
      <c r="HZQ28" s="1501"/>
      <c r="HZR28" s="1501"/>
      <c r="HZS28" s="1501"/>
      <c r="HZT28" s="1580"/>
      <c r="HZU28" s="1528"/>
      <c r="HZV28" s="1501"/>
      <c r="HZW28" s="1501"/>
      <c r="HZX28" s="1501"/>
      <c r="HZY28" s="1501"/>
      <c r="HZZ28" s="1501"/>
      <c r="IAA28" s="1501"/>
      <c r="IAB28" s="1501"/>
      <c r="IAC28" s="1501"/>
      <c r="IAD28" s="1501"/>
      <c r="IAE28" s="1501"/>
      <c r="IAF28" s="1501"/>
      <c r="IAG28" s="1501"/>
      <c r="IAH28" s="1580"/>
      <c r="IAI28" s="1528"/>
      <c r="IAJ28" s="1501"/>
      <c r="IAK28" s="1501"/>
      <c r="IAL28" s="1501"/>
      <c r="IAM28" s="1501"/>
      <c r="IAN28" s="1501"/>
      <c r="IAO28" s="1501"/>
      <c r="IAP28" s="1501"/>
      <c r="IAQ28" s="1501"/>
      <c r="IAR28" s="1501"/>
      <c r="IAS28" s="1501"/>
      <c r="IAT28" s="1501"/>
      <c r="IAU28" s="1501"/>
      <c r="IAV28" s="1580"/>
      <c r="IAW28" s="1528"/>
      <c r="IAX28" s="1501"/>
      <c r="IAY28" s="1501"/>
      <c r="IAZ28" s="1501"/>
      <c r="IBA28" s="1501"/>
      <c r="IBB28" s="1501"/>
      <c r="IBC28" s="1501"/>
      <c r="IBD28" s="1501"/>
      <c r="IBE28" s="1501"/>
      <c r="IBF28" s="1501"/>
      <c r="IBG28" s="1501"/>
      <c r="IBH28" s="1501"/>
      <c r="IBI28" s="1501"/>
      <c r="IBJ28" s="1580"/>
      <c r="IBK28" s="1528"/>
      <c r="IBL28" s="1501"/>
      <c r="IBM28" s="1501"/>
      <c r="IBN28" s="1501"/>
      <c r="IBO28" s="1501"/>
      <c r="IBP28" s="1501"/>
      <c r="IBQ28" s="1501"/>
      <c r="IBR28" s="1501"/>
      <c r="IBS28" s="1501"/>
      <c r="IBT28" s="1501"/>
      <c r="IBU28" s="1501"/>
      <c r="IBV28" s="1501"/>
      <c r="IBW28" s="1501"/>
      <c r="IBX28" s="1580"/>
      <c r="IBY28" s="1528"/>
      <c r="IBZ28" s="1501"/>
      <c r="ICA28" s="1501"/>
      <c r="ICB28" s="1501"/>
      <c r="ICC28" s="1501"/>
      <c r="ICD28" s="1501"/>
      <c r="ICE28" s="1501"/>
      <c r="ICF28" s="1501"/>
      <c r="ICG28" s="1501"/>
      <c r="ICH28" s="1501"/>
      <c r="ICI28" s="1501"/>
      <c r="ICJ28" s="1501"/>
      <c r="ICK28" s="1501"/>
      <c r="ICL28" s="1580"/>
      <c r="ICM28" s="1528"/>
      <c r="ICN28" s="1501"/>
      <c r="ICO28" s="1501"/>
      <c r="ICP28" s="1501"/>
      <c r="ICQ28" s="1501"/>
      <c r="ICR28" s="1501"/>
      <c r="ICS28" s="1501"/>
      <c r="ICT28" s="1501"/>
      <c r="ICU28" s="1501"/>
      <c r="ICV28" s="1501"/>
      <c r="ICW28" s="1501"/>
      <c r="ICX28" s="1501"/>
      <c r="ICY28" s="1501"/>
      <c r="ICZ28" s="1580"/>
      <c r="IDA28" s="1528"/>
      <c r="IDB28" s="1501"/>
      <c r="IDC28" s="1501"/>
      <c r="IDD28" s="1501"/>
      <c r="IDE28" s="1501"/>
      <c r="IDF28" s="1501"/>
      <c r="IDG28" s="1501"/>
      <c r="IDH28" s="1501"/>
      <c r="IDI28" s="1501"/>
      <c r="IDJ28" s="1501"/>
      <c r="IDK28" s="1501"/>
      <c r="IDL28" s="1501"/>
      <c r="IDM28" s="1501"/>
      <c r="IDN28" s="1580"/>
      <c r="IDO28" s="1528"/>
      <c r="IDP28" s="1501"/>
      <c r="IDQ28" s="1501"/>
      <c r="IDR28" s="1501"/>
      <c r="IDS28" s="1501"/>
      <c r="IDT28" s="1501"/>
      <c r="IDU28" s="1501"/>
      <c r="IDV28" s="1501"/>
      <c r="IDW28" s="1501"/>
      <c r="IDX28" s="1501"/>
      <c r="IDY28" s="1501"/>
      <c r="IDZ28" s="1501"/>
      <c r="IEA28" s="1501"/>
      <c r="IEB28" s="1580"/>
      <c r="IEC28" s="1528"/>
      <c r="IED28" s="1501"/>
      <c r="IEE28" s="1501"/>
      <c r="IEF28" s="1501"/>
      <c r="IEG28" s="1501"/>
      <c r="IEH28" s="1501"/>
      <c r="IEI28" s="1501"/>
      <c r="IEJ28" s="1501"/>
      <c r="IEK28" s="1501"/>
      <c r="IEL28" s="1501"/>
      <c r="IEM28" s="1501"/>
      <c r="IEN28" s="1501"/>
      <c r="IEO28" s="1501"/>
      <c r="IEP28" s="1580"/>
      <c r="IEQ28" s="1528"/>
      <c r="IER28" s="1501"/>
      <c r="IES28" s="1501"/>
      <c r="IET28" s="1501"/>
      <c r="IEU28" s="1501"/>
      <c r="IEV28" s="1501"/>
      <c r="IEW28" s="1501"/>
      <c r="IEX28" s="1501"/>
      <c r="IEY28" s="1501"/>
      <c r="IEZ28" s="1501"/>
      <c r="IFA28" s="1501"/>
      <c r="IFB28" s="1501"/>
      <c r="IFC28" s="1501"/>
      <c r="IFD28" s="1580"/>
      <c r="IFE28" s="1528"/>
      <c r="IFF28" s="1501"/>
      <c r="IFG28" s="1501"/>
      <c r="IFH28" s="1501"/>
      <c r="IFI28" s="1501"/>
      <c r="IFJ28" s="1501"/>
      <c r="IFK28" s="1501"/>
      <c r="IFL28" s="1501"/>
      <c r="IFM28" s="1501"/>
      <c r="IFN28" s="1501"/>
      <c r="IFO28" s="1501"/>
      <c r="IFP28" s="1501"/>
      <c r="IFQ28" s="1501"/>
      <c r="IFR28" s="1580"/>
      <c r="IFS28" s="1528"/>
      <c r="IFT28" s="1501"/>
      <c r="IFU28" s="1501"/>
      <c r="IFV28" s="1501"/>
      <c r="IFW28" s="1501"/>
      <c r="IFX28" s="1501"/>
      <c r="IFY28" s="1501"/>
      <c r="IFZ28" s="1501"/>
      <c r="IGA28" s="1501"/>
      <c r="IGB28" s="1501"/>
      <c r="IGC28" s="1501"/>
      <c r="IGD28" s="1501"/>
      <c r="IGE28" s="1501"/>
      <c r="IGF28" s="1580"/>
      <c r="IGG28" s="1528"/>
      <c r="IGH28" s="1501"/>
      <c r="IGI28" s="1501"/>
      <c r="IGJ28" s="1501"/>
      <c r="IGK28" s="1501"/>
      <c r="IGL28" s="1501"/>
      <c r="IGM28" s="1501"/>
      <c r="IGN28" s="1501"/>
      <c r="IGO28" s="1501"/>
      <c r="IGP28" s="1501"/>
      <c r="IGQ28" s="1501"/>
      <c r="IGR28" s="1501"/>
      <c r="IGS28" s="1501"/>
      <c r="IGT28" s="1580"/>
      <c r="IGU28" s="1528"/>
      <c r="IGV28" s="1501"/>
      <c r="IGW28" s="1501"/>
      <c r="IGX28" s="1501"/>
      <c r="IGY28" s="1501"/>
      <c r="IGZ28" s="1501"/>
      <c r="IHA28" s="1501"/>
      <c r="IHB28" s="1501"/>
      <c r="IHC28" s="1501"/>
      <c r="IHD28" s="1501"/>
      <c r="IHE28" s="1501"/>
      <c r="IHF28" s="1501"/>
      <c r="IHG28" s="1501"/>
      <c r="IHH28" s="1580"/>
      <c r="IHI28" s="1528"/>
      <c r="IHJ28" s="1501"/>
      <c r="IHK28" s="1501"/>
      <c r="IHL28" s="1501"/>
      <c r="IHM28" s="1501"/>
      <c r="IHN28" s="1501"/>
      <c r="IHO28" s="1501"/>
      <c r="IHP28" s="1501"/>
      <c r="IHQ28" s="1501"/>
      <c r="IHR28" s="1501"/>
      <c r="IHS28" s="1501"/>
      <c r="IHT28" s="1501"/>
      <c r="IHU28" s="1501"/>
      <c r="IHV28" s="1580"/>
      <c r="IHW28" s="1528"/>
      <c r="IHX28" s="1501"/>
      <c r="IHY28" s="1501"/>
      <c r="IHZ28" s="1501"/>
      <c r="IIA28" s="1501"/>
      <c r="IIB28" s="1501"/>
      <c r="IIC28" s="1501"/>
      <c r="IID28" s="1501"/>
      <c r="IIE28" s="1501"/>
      <c r="IIF28" s="1501"/>
      <c r="IIG28" s="1501"/>
      <c r="IIH28" s="1501"/>
      <c r="III28" s="1501"/>
      <c r="IIJ28" s="1580"/>
      <c r="IIK28" s="1528"/>
      <c r="IIL28" s="1501"/>
      <c r="IIM28" s="1501"/>
      <c r="IIN28" s="1501"/>
      <c r="IIO28" s="1501"/>
      <c r="IIP28" s="1501"/>
      <c r="IIQ28" s="1501"/>
      <c r="IIR28" s="1501"/>
      <c r="IIS28" s="1501"/>
      <c r="IIT28" s="1501"/>
      <c r="IIU28" s="1501"/>
      <c r="IIV28" s="1501"/>
      <c r="IIW28" s="1501"/>
      <c r="IIX28" s="1580"/>
      <c r="IIY28" s="1528"/>
      <c r="IIZ28" s="1501"/>
      <c r="IJA28" s="1501"/>
      <c r="IJB28" s="1501"/>
      <c r="IJC28" s="1501"/>
      <c r="IJD28" s="1501"/>
      <c r="IJE28" s="1501"/>
      <c r="IJF28" s="1501"/>
      <c r="IJG28" s="1501"/>
      <c r="IJH28" s="1501"/>
      <c r="IJI28" s="1501"/>
      <c r="IJJ28" s="1501"/>
      <c r="IJK28" s="1501"/>
      <c r="IJL28" s="1580"/>
      <c r="IJM28" s="1528"/>
      <c r="IJN28" s="1501"/>
      <c r="IJO28" s="1501"/>
      <c r="IJP28" s="1501"/>
      <c r="IJQ28" s="1501"/>
      <c r="IJR28" s="1501"/>
      <c r="IJS28" s="1501"/>
      <c r="IJT28" s="1501"/>
      <c r="IJU28" s="1501"/>
      <c r="IJV28" s="1501"/>
      <c r="IJW28" s="1501"/>
      <c r="IJX28" s="1501"/>
      <c r="IJY28" s="1501"/>
      <c r="IJZ28" s="1580"/>
      <c r="IKA28" s="1528"/>
      <c r="IKB28" s="1501"/>
      <c r="IKC28" s="1501"/>
      <c r="IKD28" s="1501"/>
      <c r="IKE28" s="1501"/>
      <c r="IKF28" s="1501"/>
      <c r="IKG28" s="1501"/>
      <c r="IKH28" s="1501"/>
      <c r="IKI28" s="1501"/>
      <c r="IKJ28" s="1501"/>
      <c r="IKK28" s="1501"/>
      <c r="IKL28" s="1501"/>
      <c r="IKM28" s="1501"/>
      <c r="IKN28" s="1580"/>
      <c r="IKO28" s="1528"/>
      <c r="IKP28" s="1501"/>
      <c r="IKQ28" s="1501"/>
      <c r="IKR28" s="1501"/>
      <c r="IKS28" s="1501"/>
      <c r="IKT28" s="1501"/>
      <c r="IKU28" s="1501"/>
      <c r="IKV28" s="1501"/>
      <c r="IKW28" s="1501"/>
      <c r="IKX28" s="1501"/>
      <c r="IKY28" s="1501"/>
      <c r="IKZ28" s="1501"/>
      <c r="ILA28" s="1501"/>
      <c r="ILB28" s="1580"/>
      <c r="ILC28" s="1528"/>
      <c r="ILD28" s="1501"/>
      <c r="ILE28" s="1501"/>
      <c r="ILF28" s="1501"/>
      <c r="ILG28" s="1501"/>
      <c r="ILH28" s="1501"/>
      <c r="ILI28" s="1501"/>
      <c r="ILJ28" s="1501"/>
      <c r="ILK28" s="1501"/>
      <c r="ILL28" s="1501"/>
      <c r="ILM28" s="1501"/>
      <c r="ILN28" s="1501"/>
      <c r="ILO28" s="1501"/>
      <c r="ILP28" s="1580"/>
      <c r="ILQ28" s="1528"/>
      <c r="ILR28" s="1501"/>
      <c r="ILS28" s="1501"/>
      <c r="ILT28" s="1501"/>
      <c r="ILU28" s="1501"/>
      <c r="ILV28" s="1501"/>
      <c r="ILW28" s="1501"/>
      <c r="ILX28" s="1501"/>
      <c r="ILY28" s="1501"/>
      <c r="ILZ28" s="1501"/>
      <c r="IMA28" s="1501"/>
      <c r="IMB28" s="1501"/>
      <c r="IMC28" s="1501"/>
      <c r="IMD28" s="1580"/>
      <c r="IME28" s="1528"/>
      <c r="IMF28" s="1501"/>
      <c r="IMG28" s="1501"/>
      <c r="IMH28" s="1501"/>
      <c r="IMI28" s="1501"/>
      <c r="IMJ28" s="1501"/>
      <c r="IMK28" s="1501"/>
      <c r="IML28" s="1501"/>
      <c r="IMM28" s="1501"/>
      <c r="IMN28" s="1501"/>
      <c r="IMO28" s="1501"/>
      <c r="IMP28" s="1501"/>
      <c r="IMQ28" s="1501"/>
      <c r="IMR28" s="1580"/>
      <c r="IMS28" s="1528"/>
      <c r="IMT28" s="1501"/>
      <c r="IMU28" s="1501"/>
      <c r="IMV28" s="1501"/>
      <c r="IMW28" s="1501"/>
      <c r="IMX28" s="1501"/>
      <c r="IMY28" s="1501"/>
      <c r="IMZ28" s="1501"/>
      <c r="INA28" s="1501"/>
      <c r="INB28" s="1501"/>
      <c r="INC28" s="1501"/>
      <c r="IND28" s="1501"/>
      <c r="INE28" s="1501"/>
      <c r="INF28" s="1580"/>
      <c r="ING28" s="1528"/>
      <c r="INH28" s="1501"/>
      <c r="INI28" s="1501"/>
      <c r="INJ28" s="1501"/>
      <c r="INK28" s="1501"/>
      <c r="INL28" s="1501"/>
      <c r="INM28" s="1501"/>
      <c r="INN28" s="1501"/>
      <c r="INO28" s="1501"/>
      <c r="INP28" s="1501"/>
      <c r="INQ28" s="1501"/>
      <c r="INR28" s="1501"/>
      <c r="INS28" s="1501"/>
      <c r="INT28" s="1580"/>
      <c r="INU28" s="1528"/>
      <c r="INV28" s="1501"/>
      <c r="INW28" s="1501"/>
      <c r="INX28" s="1501"/>
      <c r="INY28" s="1501"/>
      <c r="INZ28" s="1501"/>
      <c r="IOA28" s="1501"/>
      <c r="IOB28" s="1501"/>
      <c r="IOC28" s="1501"/>
      <c r="IOD28" s="1501"/>
      <c r="IOE28" s="1501"/>
      <c r="IOF28" s="1501"/>
      <c r="IOG28" s="1501"/>
      <c r="IOH28" s="1580"/>
      <c r="IOI28" s="1528"/>
      <c r="IOJ28" s="1501"/>
      <c r="IOK28" s="1501"/>
      <c r="IOL28" s="1501"/>
      <c r="IOM28" s="1501"/>
      <c r="ION28" s="1501"/>
      <c r="IOO28" s="1501"/>
      <c r="IOP28" s="1501"/>
      <c r="IOQ28" s="1501"/>
      <c r="IOR28" s="1501"/>
      <c r="IOS28" s="1501"/>
      <c r="IOT28" s="1501"/>
      <c r="IOU28" s="1501"/>
      <c r="IOV28" s="1580"/>
      <c r="IOW28" s="1528"/>
      <c r="IOX28" s="1501"/>
      <c r="IOY28" s="1501"/>
      <c r="IOZ28" s="1501"/>
      <c r="IPA28" s="1501"/>
      <c r="IPB28" s="1501"/>
      <c r="IPC28" s="1501"/>
      <c r="IPD28" s="1501"/>
      <c r="IPE28" s="1501"/>
      <c r="IPF28" s="1501"/>
      <c r="IPG28" s="1501"/>
      <c r="IPH28" s="1501"/>
      <c r="IPI28" s="1501"/>
      <c r="IPJ28" s="1580"/>
      <c r="IPK28" s="1528"/>
      <c r="IPL28" s="1501"/>
      <c r="IPM28" s="1501"/>
      <c r="IPN28" s="1501"/>
      <c r="IPO28" s="1501"/>
      <c r="IPP28" s="1501"/>
      <c r="IPQ28" s="1501"/>
      <c r="IPR28" s="1501"/>
      <c r="IPS28" s="1501"/>
      <c r="IPT28" s="1501"/>
      <c r="IPU28" s="1501"/>
      <c r="IPV28" s="1501"/>
      <c r="IPW28" s="1501"/>
      <c r="IPX28" s="1580"/>
      <c r="IPY28" s="1528"/>
      <c r="IPZ28" s="1501"/>
      <c r="IQA28" s="1501"/>
      <c r="IQB28" s="1501"/>
      <c r="IQC28" s="1501"/>
      <c r="IQD28" s="1501"/>
      <c r="IQE28" s="1501"/>
      <c r="IQF28" s="1501"/>
      <c r="IQG28" s="1501"/>
      <c r="IQH28" s="1501"/>
      <c r="IQI28" s="1501"/>
      <c r="IQJ28" s="1501"/>
      <c r="IQK28" s="1501"/>
      <c r="IQL28" s="1580"/>
      <c r="IQM28" s="1528"/>
      <c r="IQN28" s="1501"/>
      <c r="IQO28" s="1501"/>
      <c r="IQP28" s="1501"/>
      <c r="IQQ28" s="1501"/>
      <c r="IQR28" s="1501"/>
      <c r="IQS28" s="1501"/>
      <c r="IQT28" s="1501"/>
      <c r="IQU28" s="1501"/>
      <c r="IQV28" s="1501"/>
      <c r="IQW28" s="1501"/>
      <c r="IQX28" s="1501"/>
      <c r="IQY28" s="1501"/>
      <c r="IQZ28" s="1580"/>
      <c r="IRA28" s="1528"/>
      <c r="IRB28" s="1501"/>
      <c r="IRC28" s="1501"/>
      <c r="IRD28" s="1501"/>
      <c r="IRE28" s="1501"/>
      <c r="IRF28" s="1501"/>
      <c r="IRG28" s="1501"/>
      <c r="IRH28" s="1501"/>
      <c r="IRI28" s="1501"/>
      <c r="IRJ28" s="1501"/>
      <c r="IRK28" s="1501"/>
      <c r="IRL28" s="1501"/>
      <c r="IRM28" s="1501"/>
      <c r="IRN28" s="1580"/>
      <c r="IRO28" s="1528"/>
      <c r="IRP28" s="1501"/>
      <c r="IRQ28" s="1501"/>
      <c r="IRR28" s="1501"/>
      <c r="IRS28" s="1501"/>
      <c r="IRT28" s="1501"/>
      <c r="IRU28" s="1501"/>
      <c r="IRV28" s="1501"/>
      <c r="IRW28" s="1501"/>
      <c r="IRX28" s="1501"/>
      <c r="IRY28" s="1501"/>
      <c r="IRZ28" s="1501"/>
      <c r="ISA28" s="1501"/>
      <c r="ISB28" s="1580"/>
      <c r="ISC28" s="1528"/>
      <c r="ISD28" s="1501"/>
      <c r="ISE28" s="1501"/>
      <c r="ISF28" s="1501"/>
      <c r="ISG28" s="1501"/>
      <c r="ISH28" s="1501"/>
      <c r="ISI28" s="1501"/>
      <c r="ISJ28" s="1501"/>
      <c r="ISK28" s="1501"/>
      <c r="ISL28" s="1501"/>
      <c r="ISM28" s="1501"/>
      <c r="ISN28" s="1501"/>
      <c r="ISO28" s="1501"/>
      <c r="ISP28" s="1580"/>
      <c r="ISQ28" s="1528"/>
      <c r="ISR28" s="1501"/>
      <c r="ISS28" s="1501"/>
      <c r="IST28" s="1501"/>
      <c r="ISU28" s="1501"/>
      <c r="ISV28" s="1501"/>
      <c r="ISW28" s="1501"/>
      <c r="ISX28" s="1501"/>
      <c r="ISY28" s="1501"/>
      <c r="ISZ28" s="1501"/>
      <c r="ITA28" s="1501"/>
      <c r="ITB28" s="1501"/>
      <c r="ITC28" s="1501"/>
      <c r="ITD28" s="1580"/>
      <c r="ITE28" s="1528"/>
      <c r="ITF28" s="1501"/>
      <c r="ITG28" s="1501"/>
      <c r="ITH28" s="1501"/>
      <c r="ITI28" s="1501"/>
      <c r="ITJ28" s="1501"/>
      <c r="ITK28" s="1501"/>
      <c r="ITL28" s="1501"/>
      <c r="ITM28" s="1501"/>
      <c r="ITN28" s="1501"/>
      <c r="ITO28" s="1501"/>
      <c r="ITP28" s="1501"/>
      <c r="ITQ28" s="1501"/>
      <c r="ITR28" s="1580"/>
      <c r="ITS28" s="1528"/>
      <c r="ITT28" s="1501"/>
      <c r="ITU28" s="1501"/>
      <c r="ITV28" s="1501"/>
      <c r="ITW28" s="1501"/>
      <c r="ITX28" s="1501"/>
      <c r="ITY28" s="1501"/>
      <c r="ITZ28" s="1501"/>
      <c r="IUA28" s="1501"/>
      <c r="IUB28" s="1501"/>
      <c r="IUC28" s="1501"/>
      <c r="IUD28" s="1501"/>
      <c r="IUE28" s="1501"/>
      <c r="IUF28" s="1580"/>
      <c r="IUG28" s="1528"/>
      <c r="IUH28" s="1501"/>
      <c r="IUI28" s="1501"/>
      <c r="IUJ28" s="1501"/>
      <c r="IUK28" s="1501"/>
      <c r="IUL28" s="1501"/>
      <c r="IUM28" s="1501"/>
      <c r="IUN28" s="1501"/>
      <c r="IUO28" s="1501"/>
      <c r="IUP28" s="1501"/>
      <c r="IUQ28" s="1501"/>
      <c r="IUR28" s="1501"/>
      <c r="IUS28" s="1501"/>
      <c r="IUT28" s="1580"/>
      <c r="IUU28" s="1528"/>
      <c r="IUV28" s="1501"/>
      <c r="IUW28" s="1501"/>
      <c r="IUX28" s="1501"/>
      <c r="IUY28" s="1501"/>
      <c r="IUZ28" s="1501"/>
      <c r="IVA28" s="1501"/>
      <c r="IVB28" s="1501"/>
      <c r="IVC28" s="1501"/>
      <c r="IVD28" s="1501"/>
      <c r="IVE28" s="1501"/>
      <c r="IVF28" s="1501"/>
      <c r="IVG28" s="1501"/>
      <c r="IVH28" s="1580"/>
      <c r="IVI28" s="1528"/>
      <c r="IVJ28" s="1501"/>
      <c r="IVK28" s="1501"/>
      <c r="IVL28" s="1501"/>
      <c r="IVM28" s="1501"/>
      <c r="IVN28" s="1501"/>
      <c r="IVO28" s="1501"/>
      <c r="IVP28" s="1501"/>
      <c r="IVQ28" s="1501"/>
      <c r="IVR28" s="1501"/>
      <c r="IVS28" s="1501"/>
      <c r="IVT28" s="1501"/>
      <c r="IVU28" s="1501"/>
      <c r="IVV28" s="1580"/>
      <c r="IVW28" s="1528"/>
      <c r="IVX28" s="1501"/>
      <c r="IVY28" s="1501"/>
      <c r="IVZ28" s="1501"/>
      <c r="IWA28" s="1501"/>
      <c r="IWB28" s="1501"/>
      <c r="IWC28" s="1501"/>
      <c r="IWD28" s="1501"/>
      <c r="IWE28" s="1501"/>
      <c r="IWF28" s="1501"/>
      <c r="IWG28" s="1501"/>
      <c r="IWH28" s="1501"/>
      <c r="IWI28" s="1501"/>
      <c r="IWJ28" s="1580"/>
      <c r="IWK28" s="1528"/>
      <c r="IWL28" s="1501"/>
      <c r="IWM28" s="1501"/>
      <c r="IWN28" s="1501"/>
      <c r="IWO28" s="1501"/>
      <c r="IWP28" s="1501"/>
      <c r="IWQ28" s="1501"/>
      <c r="IWR28" s="1501"/>
      <c r="IWS28" s="1501"/>
      <c r="IWT28" s="1501"/>
      <c r="IWU28" s="1501"/>
      <c r="IWV28" s="1501"/>
      <c r="IWW28" s="1501"/>
      <c r="IWX28" s="1580"/>
      <c r="IWY28" s="1528"/>
      <c r="IWZ28" s="1501"/>
      <c r="IXA28" s="1501"/>
      <c r="IXB28" s="1501"/>
      <c r="IXC28" s="1501"/>
      <c r="IXD28" s="1501"/>
      <c r="IXE28" s="1501"/>
      <c r="IXF28" s="1501"/>
      <c r="IXG28" s="1501"/>
      <c r="IXH28" s="1501"/>
      <c r="IXI28" s="1501"/>
      <c r="IXJ28" s="1501"/>
      <c r="IXK28" s="1501"/>
      <c r="IXL28" s="1580"/>
      <c r="IXM28" s="1528"/>
      <c r="IXN28" s="1501"/>
      <c r="IXO28" s="1501"/>
      <c r="IXP28" s="1501"/>
      <c r="IXQ28" s="1501"/>
      <c r="IXR28" s="1501"/>
      <c r="IXS28" s="1501"/>
      <c r="IXT28" s="1501"/>
      <c r="IXU28" s="1501"/>
      <c r="IXV28" s="1501"/>
      <c r="IXW28" s="1501"/>
      <c r="IXX28" s="1501"/>
      <c r="IXY28" s="1501"/>
      <c r="IXZ28" s="1580"/>
      <c r="IYA28" s="1528"/>
      <c r="IYB28" s="1501"/>
      <c r="IYC28" s="1501"/>
      <c r="IYD28" s="1501"/>
      <c r="IYE28" s="1501"/>
      <c r="IYF28" s="1501"/>
      <c r="IYG28" s="1501"/>
      <c r="IYH28" s="1501"/>
      <c r="IYI28" s="1501"/>
      <c r="IYJ28" s="1501"/>
      <c r="IYK28" s="1501"/>
      <c r="IYL28" s="1501"/>
      <c r="IYM28" s="1501"/>
      <c r="IYN28" s="1580"/>
      <c r="IYO28" s="1528"/>
      <c r="IYP28" s="1501"/>
      <c r="IYQ28" s="1501"/>
      <c r="IYR28" s="1501"/>
      <c r="IYS28" s="1501"/>
      <c r="IYT28" s="1501"/>
      <c r="IYU28" s="1501"/>
      <c r="IYV28" s="1501"/>
      <c r="IYW28" s="1501"/>
      <c r="IYX28" s="1501"/>
      <c r="IYY28" s="1501"/>
      <c r="IYZ28" s="1501"/>
      <c r="IZA28" s="1501"/>
      <c r="IZB28" s="1580"/>
      <c r="IZC28" s="1528"/>
      <c r="IZD28" s="1501"/>
      <c r="IZE28" s="1501"/>
      <c r="IZF28" s="1501"/>
      <c r="IZG28" s="1501"/>
      <c r="IZH28" s="1501"/>
      <c r="IZI28" s="1501"/>
      <c r="IZJ28" s="1501"/>
      <c r="IZK28" s="1501"/>
      <c r="IZL28" s="1501"/>
      <c r="IZM28" s="1501"/>
      <c r="IZN28" s="1501"/>
      <c r="IZO28" s="1501"/>
      <c r="IZP28" s="1580"/>
      <c r="IZQ28" s="1528"/>
      <c r="IZR28" s="1501"/>
      <c r="IZS28" s="1501"/>
      <c r="IZT28" s="1501"/>
      <c r="IZU28" s="1501"/>
      <c r="IZV28" s="1501"/>
      <c r="IZW28" s="1501"/>
      <c r="IZX28" s="1501"/>
      <c r="IZY28" s="1501"/>
      <c r="IZZ28" s="1501"/>
      <c r="JAA28" s="1501"/>
      <c r="JAB28" s="1501"/>
      <c r="JAC28" s="1501"/>
      <c r="JAD28" s="1580"/>
      <c r="JAE28" s="1528"/>
      <c r="JAF28" s="1501"/>
      <c r="JAG28" s="1501"/>
      <c r="JAH28" s="1501"/>
      <c r="JAI28" s="1501"/>
      <c r="JAJ28" s="1501"/>
      <c r="JAK28" s="1501"/>
      <c r="JAL28" s="1501"/>
      <c r="JAM28" s="1501"/>
      <c r="JAN28" s="1501"/>
      <c r="JAO28" s="1501"/>
      <c r="JAP28" s="1501"/>
      <c r="JAQ28" s="1501"/>
      <c r="JAR28" s="1580"/>
      <c r="JAS28" s="1528"/>
      <c r="JAT28" s="1501"/>
      <c r="JAU28" s="1501"/>
      <c r="JAV28" s="1501"/>
      <c r="JAW28" s="1501"/>
      <c r="JAX28" s="1501"/>
      <c r="JAY28" s="1501"/>
      <c r="JAZ28" s="1501"/>
      <c r="JBA28" s="1501"/>
      <c r="JBB28" s="1501"/>
      <c r="JBC28" s="1501"/>
      <c r="JBD28" s="1501"/>
      <c r="JBE28" s="1501"/>
      <c r="JBF28" s="1580"/>
      <c r="JBG28" s="1528"/>
      <c r="JBH28" s="1501"/>
      <c r="JBI28" s="1501"/>
      <c r="JBJ28" s="1501"/>
      <c r="JBK28" s="1501"/>
      <c r="JBL28" s="1501"/>
      <c r="JBM28" s="1501"/>
      <c r="JBN28" s="1501"/>
      <c r="JBO28" s="1501"/>
      <c r="JBP28" s="1501"/>
      <c r="JBQ28" s="1501"/>
      <c r="JBR28" s="1501"/>
      <c r="JBS28" s="1501"/>
      <c r="JBT28" s="1580"/>
      <c r="JBU28" s="1528"/>
      <c r="JBV28" s="1501"/>
      <c r="JBW28" s="1501"/>
      <c r="JBX28" s="1501"/>
      <c r="JBY28" s="1501"/>
      <c r="JBZ28" s="1501"/>
      <c r="JCA28" s="1501"/>
      <c r="JCB28" s="1501"/>
      <c r="JCC28" s="1501"/>
      <c r="JCD28" s="1501"/>
      <c r="JCE28" s="1501"/>
      <c r="JCF28" s="1501"/>
      <c r="JCG28" s="1501"/>
      <c r="JCH28" s="1580"/>
      <c r="JCI28" s="1528"/>
      <c r="JCJ28" s="1501"/>
      <c r="JCK28" s="1501"/>
      <c r="JCL28" s="1501"/>
      <c r="JCM28" s="1501"/>
      <c r="JCN28" s="1501"/>
      <c r="JCO28" s="1501"/>
      <c r="JCP28" s="1501"/>
      <c r="JCQ28" s="1501"/>
      <c r="JCR28" s="1501"/>
      <c r="JCS28" s="1501"/>
      <c r="JCT28" s="1501"/>
      <c r="JCU28" s="1501"/>
      <c r="JCV28" s="1580"/>
      <c r="JCW28" s="1528"/>
      <c r="JCX28" s="1501"/>
      <c r="JCY28" s="1501"/>
      <c r="JCZ28" s="1501"/>
      <c r="JDA28" s="1501"/>
      <c r="JDB28" s="1501"/>
      <c r="JDC28" s="1501"/>
      <c r="JDD28" s="1501"/>
      <c r="JDE28" s="1501"/>
      <c r="JDF28" s="1501"/>
      <c r="JDG28" s="1501"/>
      <c r="JDH28" s="1501"/>
      <c r="JDI28" s="1501"/>
      <c r="JDJ28" s="1580"/>
      <c r="JDK28" s="1528"/>
      <c r="JDL28" s="1501"/>
      <c r="JDM28" s="1501"/>
      <c r="JDN28" s="1501"/>
      <c r="JDO28" s="1501"/>
      <c r="JDP28" s="1501"/>
      <c r="JDQ28" s="1501"/>
      <c r="JDR28" s="1501"/>
      <c r="JDS28" s="1501"/>
      <c r="JDT28" s="1501"/>
      <c r="JDU28" s="1501"/>
      <c r="JDV28" s="1501"/>
      <c r="JDW28" s="1501"/>
      <c r="JDX28" s="1580"/>
      <c r="JDY28" s="1528"/>
      <c r="JDZ28" s="1501"/>
      <c r="JEA28" s="1501"/>
      <c r="JEB28" s="1501"/>
      <c r="JEC28" s="1501"/>
      <c r="JED28" s="1501"/>
      <c r="JEE28" s="1501"/>
      <c r="JEF28" s="1501"/>
      <c r="JEG28" s="1501"/>
      <c r="JEH28" s="1501"/>
      <c r="JEI28" s="1501"/>
      <c r="JEJ28" s="1501"/>
      <c r="JEK28" s="1501"/>
      <c r="JEL28" s="1580"/>
      <c r="JEM28" s="1528"/>
      <c r="JEN28" s="1501"/>
      <c r="JEO28" s="1501"/>
      <c r="JEP28" s="1501"/>
      <c r="JEQ28" s="1501"/>
      <c r="JER28" s="1501"/>
      <c r="JES28" s="1501"/>
      <c r="JET28" s="1501"/>
      <c r="JEU28" s="1501"/>
      <c r="JEV28" s="1501"/>
      <c r="JEW28" s="1501"/>
      <c r="JEX28" s="1501"/>
      <c r="JEY28" s="1501"/>
      <c r="JEZ28" s="1580"/>
      <c r="JFA28" s="1528"/>
      <c r="JFB28" s="1501"/>
      <c r="JFC28" s="1501"/>
      <c r="JFD28" s="1501"/>
      <c r="JFE28" s="1501"/>
      <c r="JFF28" s="1501"/>
      <c r="JFG28" s="1501"/>
      <c r="JFH28" s="1501"/>
      <c r="JFI28" s="1501"/>
      <c r="JFJ28" s="1501"/>
      <c r="JFK28" s="1501"/>
      <c r="JFL28" s="1501"/>
      <c r="JFM28" s="1501"/>
      <c r="JFN28" s="1580"/>
      <c r="JFO28" s="1528"/>
      <c r="JFP28" s="1501"/>
      <c r="JFQ28" s="1501"/>
      <c r="JFR28" s="1501"/>
      <c r="JFS28" s="1501"/>
      <c r="JFT28" s="1501"/>
      <c r="JFU28" s="1501"/>
      <c r="JFV28" s="1501"/>
      <c r="JFW28" s="1501"/>
      <c r="JFX28" s="1501"/>
      <c r="JFY28" s="1501"/>
      <c r="JFZ28" s="1501"/>
      <c r="JGA28" s="1501"/>
      <c r="JGB28" s="1580"/>
      <c r="JGC28" s="1528"/>
      <c r="JGD28" s="1501"/>
      <c r="JGE28" s="1501"/>
      <c r="JGF28" s="1501"/>
      <c r="JGG28" s="1501"/>
      <c r="JGH28" s="1501"/>
      <c r="JGI28" s="1501"/>
      <c r="JGJ28" s="1501"/>
      <c r="JGK28" s="1501"/>
      <c r="JGL28" s="1501"/>
      <c r="JGM28" s="1501"/>
      <c r="JGN28" s="1501"/>
      <c r="JGO28" s="1501"/>
      <c r="JGP28" s="1580"/>
      <c r="JGQ28" s="1528"/>
      <c r="JGR28" s="1501"/>
      <c r="JGS28" s="1501"/>
      <c r="JGT28" s="1501"/>
      <c r="JGU28" s="1501"/>
      <c r="JGV28" s="1501"/>
      <c r="JGW28" s="1501"/>
      <c r="JGX28" s="1501"/>
      <c r="JGY28" s="1501"/>
      <c r="JGZ28" s="1501"/>
      <c r="JHA28" s="1501"/>
      <c r="JHB28" s="1501"/>
      <c r="JHC28" s="1501"/>
      <c r="JHD28" s="1580"/>
      <c r="JHE28" s="1528"/>
      <c r="JHF28" s="1501"/>
      <c r="JHG28" s="1501"/>
      <c r="JHH28" s="1501"/>
      <c r="JHI28" s="1501"/>
      <c r="JHJ28" s="1501"/>
      <c r="JHK28" s="1501"/>
      <c r="JHL28" s="1501"/>
      <c r="JHM28" s="1501"/>
      <c r="JHN28" s="1501"/>
      <c r="JHO28" s="1501"/>
      <c r="JHP28" s="1501"/>
      <c r="JHQ28" s="1501"/>
      <c r="JHR28" s="1580"/>
      <c r="JHS28" s="1528"/>
      <c r="JHT28" s="1501"/>
      <c r="JHU28" s="1501"/>
      <c r="JHV28" s="1501"/>
      <c r="JHW28" s="1501"/>
      <c r="JHX28" s="1501"/>
      <c r="JHY28" s="1501"/>
      <c r="JHZ28" s="1501"/>
      <c r="JIA28" s="1501"/>
      <c r="JIB28" s="1501"/>
      <c r="JIC28" s="1501"/>
      <c r="JID28" s="1501"/>
      <c r="JIE28" s="1501"/>
      <c r="JIF28" s="1580"/>
      <c r="JIG28" s="1528"/>
      <c r="JIH28" s="1501"/>
      <c r="JII28" s="1501"/>
      <c r="JIJ28" s="1501"/>
      <c r="JIK28" s="1501"/>
      <c r="JIL28" s="1501"/>
      <c r="JIM28" s="1501"/>
      <c r="JIN28" s="1501"/>
      <c r="JIO28" s="1501"/>
      <c r="JIP28" s="1501"/>
      <c r="JIQ28" s="1501"/>
      <c r="JIR28" s="1501"/>
      <c r="JIS28" s="1501"/>
      <c r="JIT28" s="1580"/>
      <c r="JIU28" s="1528"/>
      <c r="JIV28" s="1501"/>
      <c r="JIW28" s="1501"/>
      <c r="JIX28" s="1501"/>
      <c r="JIY28" s="1501"/>
      <c r="JIZ28" s="1501"/>
      <c r="JJA28" s="1501"/>
      <c r="JJB28" s="1501"/>
      <c r="JJC28" s="1501"/>
      <c r="JJD28" s="1501"/>
      <c r="JJE28" s="1501"/>
      <c r="JJF28" s="1501"/>
      <c r="JJG28" s="1501"/>
      <c r="JJH28" s="1580"/>
      <c r="JJI28" s="1528"/>
      <c r="JJJ28" s="1501"/>
      <c r="JJK28" s="1501"/>
      <c r="JJL28" s="1501"/>
      <c r="JJM28" s="1501"/>
      <c r="JJN28" s="1501"/>
      <c r="JJO28" s="1501"/>
      <c r="JJP28" s="1501"/>
      <c r="JJQ28" s="1501"/>
      <c r="JJR28" s="1501"/>
      <c r="JJS28" s="1501"/>
      <c r="JJT28" s="1501"/>
      <c r="JJU28" s="1501"/>
      <c r="JJV28" s="1580"/>
      <c r="JJW28" s="1528"/>
      <c r="JJX28" s="1501"/>
      <c r="JJY28" s="1501"/>
      <c r="JJZ28" s="1501"/>
      <c r="JKA28" s="1501"/>
      <c r="JKB28" s="1501"/>
      <c r="JKC28" s="1501"/>
      <c r="JKD28" s="1501"/>
      <c r="JKE28" s="1501"/>
      <c r="JKF28" s="1501"/>
      <c r="JKG28" s="1501"/>
      <c r="JKH28" s="1501"/>
      <c r="JKI28" s="1501"/>
      <c r="JKJ28" s="1580"/>
      <c r="JKK28" s="1528"/>
      <c r="JKL28" s="1501"/>
      <c r="JKM28" s="1501"/>
      <c r="JKN28" s="1501"/>
      <c r="JKO28" s="1501"/>
      <c r="JKP28" s="1501"/>
      <c r="JKQ28" s="1501"/>
      <c r="JKR28" s="1501"/>
      <c r="JKS28" s="1501"/>
      <c r="JKT28" s="1501"/>
      <c r="JKU28" s="1501"/>
      <c r="JKV28" s="1501"/>
      <c r="JKW28" s="1501"/>
      <c r="JKX28" s="1580"/>
      <c r="JKY28" s="1528"/>
      <c r="JKZ28" s="1501"/>
      <c r="JLA28" s="1501"/>
      <c r="JLB28" s="1501"/>
      <c r="JLC28" s="1501"/>
      <c r="JLD28" s="1501"/>
      <c r="JLE28" s="1501"/>
      <c r="JLF28" s="1501"/>
      <c r="JLG28" s="1501"/>
      <c r="JLH28" s="1501"/>
      <c r="JLI28" s="1501"/>
      <c r="JLJ28" s="1501"/>
      <c r="JLK28" s="1501"/>
      <c r="JLL28" s="1580"/>
      <c r="JLM28" s="1528"/>
      <c r="JLN28" s="1501"/>
      <c r="JLO28" s="1501"/>
      <c r="JLP28" s="1501"/>
      <c r="JLQ28" s="1501"/>
      <c r="JLR28" s="1501"/>
      <c r="JLS28" s="1501"/>
      <c r="JLT28" s="1501"/>
      <c r="JLU28" s="1501"/>
      <c r="JLV28" s="1501"/>
      <c r="JLW28" s="1501"/>
      <c r="JLX28" s="1501"/>
      <c r="JLY28" s="1501"/>
      <c r="JLZ28" s="1580"/>
      <c r="JMA28" s="1528"/>
      <c r="JMB28" s="1501"/>
      <c r="JMC28" s="1501"/>
      <c r="JMD28" s="1501"/>
      <c r="JME28" s="1501"/>
      <c r="JMF28" s="1501"/>
      <c r="JMG28" s="1501"/>
      <c r="JMH28" s="1501"/>
      <c r="JMI28" s="1501"/>
      <c r="JMJ28" s="1501"/>
      <c r="JMK28" s="1501"/>
      <c r="JML28" s="1501"/>
      <c r="JMM28" s="1501"/>
      <c r="JMN28" s="1580"/>
      <c r="JMO28" s="1528"/>
      <c r="JMP28" s="1501"/>
      <c r="JMQ28" s="1501"/>
      <c r="JMR28" s="1501"/>
      <c r="JMS28" s="1501"/>
      <c r="JMT28" s="1501"/>
      <c r="JMU28" s="1501"/>
      <c r="JMV28" s="1501"/>
      <c r="JMW28" s="1501"/>
      <c r="JMX28" s="1501"/>
      <c r="JMY28" s="1501"/>
      <c r="JMZ28" s="1501"/>
      <c r="JNA28" s="1501"/>
      <c r="JNB28" s="1580"/>
      <c r="JNC28" s="1528"/>
      <c r="JND28" s="1501"/>
      <c r="JNE28" s="1501"/>
      <c r="JNF28" s="1501"/>
      <c r="JNG28" s="1501"/>
      <c r="JNH28" s="1501"/>
      <c r="JNI28" s="1501"/>
      <c r="JNJ28" s="1501"/>
      <c r="JNK28" s="1501"/>
      <c r="JNL28" s="1501"/>
      <c r="JNM28" s="1501"/>
      <c r="JNN28" s="1501"/>
      <c r="JNO28" s="1501"/>
      <c r="JNP28" s="1580"/>
      <c r="JNQ28" s="1528"/>
      <c r="JNR28" s="1501"/>
      <c r="JNS28" s="1501"/>
      <c r="JNT28" s="1501"/>
      <c r="JNU28" s="1501"/>
      <c r="JNV28" s="1501"/>
      <c r="JNW28" s="1501"/>
      <c r="JNX28" s="1501"/>
      <c r="JNY28" s="1501"/>
      <c r="JNZ28" s="1501"/>
      <c r="JOA28" s="1501"/>
      <c r="JOB28" s="1501"/>
      <c r="JOC28" s="1501"/>
      <c r="JOD28" s="1580"/>
      <c r="JOE28" s="1528"/>
      <c r="JOF28" s="1501"/>
      <c r="JOG28" s="1501"/>
      <c r="JOH28" s="1501"/>
      <c r="JOI28" s="1501"/>
      <c r="JOJ28" s="1501"/>
      <c r="JOK28" s="1501"/>
      <c r="JOL28" s="1501"/>
      <c r="JOM28" s="1501"/>
      <c r="JON28" s="1501"/>
      <c r="JOO28" s="1501"/>
      <c r="JOP28" s="1501"/>
      <c r="JOQ28" s="1501"/>
      <c r="JOR28" s="1580"/>
      <c r="JOS28" s="1528"/>
      <c r="JOT28" s="1501"/>
      <c r="JOU28" s="1501"/>
      <c r="JOV28" s="1501"/>
      <c r="JOW28" s="1501"/>
      <c r="JOX28" s="1501"/>
      <c r="JOY28" s="1501"/>
      <c r="JOZ28" s="1501"/>
      <c r="JPA28" s="1501"/>
      <c r="JPB28" s="1501"/>
      <c r="JPC28" s="1501"/>
      <c r="JPD28" s="1501"/>
      <c r="JPE28" s="1501"/>
      <c r="JPF28" s="1580"/>
      <c r="JPG28" s="1528"/>
      <c r="JPH28" s="1501"/>
      <c r="JPI28" s="1501"/>
      <c r="JPJ28" s="1501"/>
      <c r="JPK28" s="1501"/>
      <c r="JPL28" s="1501"/>
      <c r="JPM28" s="1501"/>
      <c r="JPN28" s="1501"/>
      <c r="JPO28" s="1501"/>
      <c r="JPP28" s="1501"/>
      <c r="JPQ28" s="1501"/>
      <c r="JPR28" s="1501"/>
      <c r="JPS28" s="1501"/>
      <c r="JPT28" s="1580"/>
      <c r="JPU28" s="1528"/>
      <c r="JPV28" s="1501"/>
      <c r="JPW28" s="1501"/>
      <c r="JPX28" s="1501"/>
      <c r="JPY28" s="1501"/>
      <c r="JPZ28" s="1501"/>
      <c r="JQA28" s="1501"/>
      <c r="JQB28" s="1501"/>
      <c r="JQC28" s="1501"/>
      <c r="JQD28" s="1501"/>
      <c r="JQE28" s="1501"/>
      <c r="JQF28" s="1501"/>
      <c r="JQG28" s="1501"/>
      <c r="JQH28" s="1580"/>
      <c r="JQI28" s="1528"/>
      <c r="JQJ28" s="1501"/>
      <c r="JQK28" s="1501"/>
      <c r="JQL28" s="1501"/>
      <c r="JQM28" s="1501"/>
      <c r="JQN28" s="1501"/>
      <c r="JQO28" s="1501"/>
      <c r="JQP28" s="1501"/>
      <c r="JQQ28" s="1501"/>
      <c r="JQR28" s="1501"/>
      <c r="JQS28" s="1501"/>
      <c r="JQT28" s="1501"/>
      <c r="JQU28" s="1501"/>
      <c r="JQV28" s="1580"/>
      <c r="JQW28" s="1528"/>
      <c r="JQX28" s="1501"/>
      <c r="JQY28" s="1501"/>
      <c r="JQZ28" s="1501"/>
      <c r="JRA28" s="1501"/>
      <c r="JRB28" s="1501"/>
      <c r="JRC28" s="1501"/>
      <c r="JRD28" s="1501"/>
      <c r="JRE28" s="1501"/>
      <c r="JRF28" s="1501"/>
      <c r="JRG28" s="1501"/>
      <c r="JRH28" s="1501"/>
      <c r="JRI28" s="1501"/>
      <c r="JRJ28" s="1580"/>
      <c r="JRK28" s="1528"/>
      <c r="JRL28" s="1501"/>
      <c r="JRM28" s="1501"/>
      <c r="JRN28" s="1501"/>
      <c r="JRO28" s="1501"/>
      <c r="JRP28" s="1501"/>
      <c r="JRQ28" s="1501"/>
      <c r="JRR28" s="1501"/>
      <c r="JRS28" s="1501"/>
      <c r="JRT28" s="1501"/>
      <c r="JRU28" s="1501"/>
      <c r="JRV28" s="1501"/>
      <c r="JRW28" s="1501"/>
      <c r="JRX28" s="1580"/>
      <c r="JRY28" s="1528"/>
      <c r="JRZ28" s="1501"/>
      <c r="JSA28" s="1501"/>
      <c r="JSB28" s="1501"/>
      <c r="JSC28" s="1501"/>
      <c r="JSD28" s="1501"/>
      <c r="JSE28" s="1501"/>
      <c r="JSF28" s="1501"/>
      <c r="JSG28" s="1501"/>
      <c r="JSH28" s="1501"/>
      <c r="JSI28" s="1501"/>
      <c r="JSJ28" s="1501"/>
      <c r="JSK28" s="1501"/>
      <c r="JSL28" s="1580"/>
      <c r="JSM28" s="1528"/>
      <c r="JSN28" s="1501"/>
      <c r="JSO28" s="1501"/>
      <c r="JSP28" s="1501"/>
      <c r="JSQ28" s="1501"/>
      <c r="JSR28" s="1501"/>
      <c r="JSS28" s="1501"/>
      <c r="JST28" s="1501"/>
      <c r="JSU28" s="1501"/>
      <c r="JSV28" s="1501"/>
      <c r="JSW28" s="1501"/>
      <c r="JSX28" s="1501"/>
      <c r="JSY28" s="1501"/>
      <c r="JSZ28" s="1580"/>
      <c r="JTA28" s="1528"/>
      <c r="JTB28" s="1501"/>
      <c r="JTC28" s="1501"/>
      <c r="JTD28" s="1501"/>
      <c r="JTE28" s="1501"/>
      <c r="JTF28" s="1501"/>
      <c r="JTG28" s="1501"/>
      <c r="JTH28" s="1501"/>
      <c r="JTI28" s="1501"/>
      <c r="JTJ28" s="1501"/>
      <c r="JTK28" s="1501"/>
      <c r="JTL28" s="1501"/>
      <c r="JTM28" s="1501"/>
      <c r="JTN28" s="1580"/>
      <c r="JTO28" s="1528"/>
      <c r="JTP28" s="1501"/>
      <c r="JTQ28" s="1501"/>
      <c r="JTR28" s="1501"/>
      <c r="JTS28" s="1501"/>
      <c r="JTT28" s="1501"/>
      <c r="JTU28" s="1501"/>
      <c r="JTV28" s="1501"/>
      <c r="JTW28" s="1501"/>
      <c r="JTX28" s="1501"/>
      <c r="JTY28" s="1501"/>
      <c r="JTZ28" s="1501"/>
      <c r="JUA28" s="1501"/>
      <c r="JUB28" s="1580"/>
      <c r="JUC28" s="1528"/>
      <c r="JUD28" s="1501"/>
      <c r="JUE28" s="1501"/>
      <c r="JUF28" s="1501"/>
      <c r="JUG28" s="1501"/>
      <c r="JUH28" s="1501"/>
      <c r="JUI28" s="1501"/>
      <c r="JUJ28" s="1501"/>
      <c r="JUK28" s="1501"/>
      <c r="JUL28" s="1501"/>
      <c r="JUM28" s="1501"/>
      <c r="JUN28" s="1501"/>
      <c r="JUO28" s="1501"/>
      <c r="JUP28" s="1580"/>
      <c r="JUQ28" s="1528"/>
      <c r="JUR28" s="1501"/>
      <c r="JUS28" s="1501"/>
      <c r="JUT28" s="1501"/>
      <c r="JUU28" s="1501"/>
      <c r="JUV28" s="1501"/>
      <c r="JUW28" s="1501"/>
      <c r="JUX28" s="1501"/>
      <c r="JUY28" s="1501"/>
      <c r="JUZ28" s="1501"/>
      <c r="JVA28" s="1501"/>
      <c r="JVB28" s="1501"/>
      <c r="JVC28" s="1501"/>
      <c r="JVD28" s="1580"/>
      <c r="JVE28" s="1528"/>
      <c r="JVF28" s="1501"/>
      <c r="JVG28" s="1501"/>
      <c r="JVH28" s="1501"/>
      <c r="JVI28" s="1501"/>
      <c r="JVJ28" s="1501"/>
      <c r="JVK28" s="1501"/>
      <c r="JVL28" s="1501"/>
      <c r="JVM28" s="1501"/>
      <c r="JVN28" s="1501"/>
      <c r="JVO28" s="1501"/>
      <c r="JVP28" s="1501"/>
      <c r="JVQ28" s="1501"/>
      <c r="JVR28" s="1580"/>
      <c r="JVS28" s="1528"/>
      <c r="JVT28" s="1501"/>
      <c r="JVU28" s="1501"/>
      <c r="JVV28" s="1501"/>
      <c r="JVW28" s="1501"/>
      <c r="JVX28" s="1501"/>
      <c r="JVY28" s="1501"/>
      <c r="JVZ28" s="1501"/>
      <c r="JWA28" s="1501"/>
      <c r="JWB28" s="1501"/>
      <c r="JWC28" s="1501"/>
      <c r="JWD28" s="1501"/>
      <c r="JWE28" s="1501"/>
      <c r="JWF28" s="1580"/>
      <c r="JWG28" s="1528"/>
      <c r="JWH28" s="1501"/>
      <c r="JWI28" s="1501"/>
      <c r="JWJ28" s="1501"/>
      <c r="JWK28" s="1501"/>
      <c r="JWL28" s="1501"/>
      <c r="JWM28" s="1501"/>
      <c r="JWN28" s="1501"/>
      <c r="JWO28" s="1501"/>
      <c r="JWP28" s="1501"/>
      <c r="JWQ28" s="1501"/>
      <c r="JWR28" s="1501"/>
      <c r="JWS28" s="1501"/>
      <c r="JWT28" s="1580"/>
      <c r="JWU28" s="1528"/>
      <c r="JWV28" s="1501"/>
      <c r="JWW28" s="1501"/>
      <c r="JWX28" s="1501"/>
      <c r="JWY28" s="1501"/>
      <c r="JWZ28" s="1501"/>
      <c r="JXA28" s="1501"/>
      <c r="JXB28" s="1501"/>
      <c r="JXC28" s="1501"/>
      <c r="JXD28" s="1501"/>
      <c r="JXE28" s="1501"/>
      <c r="JXF28" s="1501"/>
      <c r="JXG28" s="1501"/>
      <c r="JXH28" s="1580"/>
      <c r="JXI28" s="1528"/>
      <c r="JXJ28" s="1501"/>
      <c r="JXK28" s="1501"/>
      <c r="JXL28" s="1501"/>
      <c r="JXM28" s="1501"/>
      <c r="JXN28" s="1501"/>
      <c r="JXO28" s="1501"/>
      <c r="JXP28" s="1501"/>
      <c r="JXQ28" s="1501"/>
      <c r="JXR28" s="1501"/>
      <c r="JXS28" s="1501"/>
      <c r="JXT28" s="1501"/>
      <c r="JXU28" s="1501"/>
      <c r="JXV28" s="1580"/>
      <c r="JXW28" s="1528"/>
      <c r="JXX28" s="1501"/>
      <c r="JXY28" s="1501"/>
      <c r="JXZ28" s="1501"/>
      <c r="JYA28" s="1501"/>
      <c r="JYB28" s="1501"/>
      <c r="JYC28" s="1501"/>
      <c r="JYD28" s="1501"/>
      <c r="JYE28" s="1501"/>
      <c r="JYF28" s="1501"/>
      <c r="JYG28" s="1501"/>
      <c r="JYH28" s="1501"/>
      <c r="JYI28" s="1501"/>
      <c r="JYJ28" s="1580"/>
      <c r="JYK28" s="1528"/>
      <c r="JYL28" s="1501"/>
      <c r="JYM28" s="1501"/>
      <c r="JYN28" s="1501"/>
      <c r="JYO28" s="1501"/>
      <c r="JYP28" s="1501"/>
      <c r="JYQ28" s="1501"/>
      <c r="JYR28" s="1501"/>
      <c r="JYS28" s="1501"/>
      <c r="JYT28" s="1501"/>
      <c r="JYU28" s="1501"/>
      <c r="JYV28" s="1501"/>
      <c r="JYW28" s="1501"/>
      <c r="JYX28" s="1580"/>
      <c r="JYY28" s="1528"/>
      <c r="JYZ28" s="1501"/>
      <c r="JZA28" s="1501"/>
      <c r="JZB28" s="1501"/>
      <c r="JZC28" s="1501"/>
      <c r="JZD28" s="1501"/>
      <c r="JZE28" s="1501"/>
      <c r="JZF28" s="1501"/>
      <c r="JZG28" s="1501"/>
      <c r="JZH28" s="1501"/>
      <c r="JZI28" s="1501"/>
      <c r="JZJ28" s="1501"/>
      <c r="JZK28" s="1501"/>
      <c r="JZL28" s="1580"/>
      <c r="JZM28" s="1528"/>
      <c r="JZN28" s="1501"/>
      <c r="JZO28" s="1501"/>
      <c r="JZP28" s="1501"/>
      <c r="JZQ28" s="1501"/>
      <c r="JZR28" s="1501"/>
      <c r="JZS28" s="1501"/>
      <c r="JZT28" s="1501"/>
      <c r="JZU28" s="1501"/>
      <c r="JZV28" s="1501"/>
      <c r="JZW28" s="1501"/>
      <c r="JZX28" s="1501"/>
      <c r="JZY28" s="1501"/>
      <c r="JZZ28" s="1580"/>
      <c r="KAA28" s="1528"/>
      <c r="KAB28" s="1501"/>
      <c r="KAC28" s="1501"/>
      <c r="KAD28" s="1501"/>
      <c r="KAE28" s="1501"/>
      <c r="KAF28" s="1501"/>
      <c r="KAG28" s="1501"/>
      <c r="KAH28" s="1501"/>
      <c r="KAI28" s="1501"/>
      <c r="KAJ28" s="1501"/>
      <c r="KAK28" s="1501"/>
      <c r="KAL28" s="1501"/>
      <c r="KAM28" s="1501"/>
      <c r="KAN28" s="1580"/>
      <c r="KAO28" s="1528"/>
      <c r="KAP28" s="1501"/>
      <c r="KAQ28" s="1501"/>
      <c r="KAR28" s="1501"/>
      <c r="KAS28" s="1501"/>
      <c r="KAT28" s="1501"/>
      <c r="KAU28" s="1501"/>
      <c r="KAV28" s="1501"/>
      <c r="KAW28" s="1501"/>
      <c r="KAX28" s="1501"/>
      <c r="KAY28" s="1501"/>
      <c r="KAZ28" s="1501"/>
      <c r="KBA28" s="1501"/>
      <c r="KBB28" s="1580"/>
      <c r="KBC28" s="1528"/>
      <c r="KBD28" s="1501"/>
      <c r="KBE28" s="1501"/>
      <c r="KBF28" s="1501"/>
      <c r="KBG28" s="1501"/>
      <c r="KBH28" s="1501"/>
      <c r="KBI28" s="1501"/>
      <c r="KBJ28" s="1501"/>
      <c r="KBK28" s="1501"/>
      <c r="KBL28" s="1501"/>
      <c r="KBM28" s="1501"/>
      <c r="KBN28" s="1501"/>
      <c r="KBO28" s="1501"/>
      <c r="KBP28" s="1580"/>
      <c r="KBQ28" s="1528"/>
      <c r="KBR28" s="1501"/>
      <c r="KBS28" s="1501"/>
      <c r="KBT28" s="1501"/>
      <c r="KBU28" s="1501"/>
      <c r="KBV28" s="1501"/>
      <c r="KBW28" s="1501"/>
      <c r="KBX28" s="1501"/>
      <c r="KBY28" s="1501"/>
      <c r="KBZ28" s="1501"/>
      <c r="KCA28" s="1501"/>
      <c r="KCB28" s="1501"/>
      <c r="KCC28" s="1501"/>
      <c r="KCD28" s="1580"/>
      <c r="KCE28" s="1528"/>
      <c r="KCF28" s="1501"/>
      <c r="KCG28" s="1501"/>
      <c r="KCH28" s="1501"/>
      <c r="KCI28" s="1501"/>
      <c r="KCJ28" s="1501"/>
      <c r="KCK28" s="1501"/>
      <c r="KCL28" s="1501"/>
      <c r="KCM28" s="1501"/>
      <c r="KCN28" s="1501"/>
      <c r="KCO28" s="1501"/>
      <c r="KCP28" s="1501"/>
      <c r="KCQ28" s="1501"/>
      <c r="KCR28" s="1580"/>
      <c r="KCS28" s="1528"/>
      <c r="KCT28" s="1501"/>
      <c r="KCU28" s="1501"/>
      <c r="KCV28" s="1501"/>
      <c r="KCW28" s="1501"/>
      <c r="KCX28" s="1501"/>
      <c r="KCY28" s="1501"/>
      <c r="KCZ28" s="1501"/>
      <c r="KDA28" s="1501"/>
      <c r="KDB28" s="1501"/>
      <c r="KDC28" s="1501"/>
      <c r="KDD28" s="1501"/>
      <c r="KDE28" s="1501"/>
      <c r="KDF28" s="1580"/>
      <c r="KDG28" s="1528"/>
      <c r="KDH28" s="1501"/>
      <c r="KDI28" s="1501"/>
      <c r="KDJ28" s="1501"/>
      <c r="KDK28" s="1501"/>
      <c r="KDL28" s="1501"/>
      <c r="KDM28" s="1501"/>
      <c r="KDN28" s="1501"/>
      <c r="KDO28" s="1501"/>
      <c r="KDP28" s="1501"/>
      <c r="KDQ28" s="1501"/>
      <c r="KDR28" s="1501"/>
      <c r="KDS28" s="1501"/>
      <c r="KDT28" s="1580"/>
      <c r="KDU28" s="1528"/>
      <c r="KDV28" s="1501"/>
      <c r="KDW28" s="1501"/>
      <c r="KDX28" s="1501"/>
      <c r="KDY28" s="1501"/>
      <c r="KDZ28" s="1501"/>
      <c r="KEA28" s="1501"/>
      <c r="KEB28" s="1501"/>
      <c r="KEC28" s="1501"/>
      <c r="KED28" s="1501"/>
      <c r="KEE28" s="1501"/>
      <c r="KEF28" s="1501"/>
      <c r="KEG28" s="1501"/>
      <c r="KEH28" s="1580"/>
      <c r="KEI28" s="1528"/>
      <c r="KEJ28" s="1501"/>
      <c r="KEK28" s="1501"/>
      <c r="KEL28" s="1501"/>
      <c r="KEM28" s="1501"/>
      <c r="KEN28" s="1501"/>
      <c r="KEO28" s="1501"/>
      <c r="KEP28" s="1501"/>
      <c r="KEQ28" s="1501"/>
      <c r="KER28" s="1501"/>
      <c r="KES28" s="1501"/>
      <c r="KET28" s="1501"/>
      <c r="KEU28" s="1501"/>
      <c r="KEV28" s="1580"/>
      <c r="KEW28" s="1528"/>
      <c r="KEX28" s="1501"/>
      <c r="KEY28" s="1501"/>
      <c r="KEZ28" s="1501"/>
      <c r="KFA28" s="1501"/>
      <c r="KFB28" s="1501"/>
      <c r="KFC28" s="1501"/>
      <c r="KFD28" s="1501"/>
      <c r="KFE28" s="1501"/>
      <c r="KFF28" s="1501"/>
      <c r="KFG28" s="1501"/>
      <c r="KFH28" s="1501"/>
      <c r="KFI28" s="1501"/>
      <c r="KFJ28" s="1580"/>
      <c r="KFK28" s="1528"/>
      <c r="KFL28" s="1501"/>
      <c r="KFM28" s="1501"/>
      <c r="KFN28" s="1501"/>
      <c r="KFO28" s="1501"/>
      <c r="KFP28" s="1501"/>
      <c r="KFQ28" s="1501"/>
      <c r="KFR28" s="1501"/>
      <c r="KFS28" s="1501"/>
      <c r="KFT28" s="1501"/>
      <c r="KFU28" s="1501"/>
      <c r="KFV28" s="1501"/>
      <c r="KFW28" s="1501"/>
      <c r="KFX28" s="1580"/>
      <c r="KFY28" s="1528"/>
      <c r="KFZ28" s="1501"/>
      <c r="KGA28" s="1501"/>
      <c r="KGB28" s="1501"/>
      <c r="KGC28" s="1501"/>
      <c r="KGD28" s="1501"/>
      <c r="KGE28" s="1501"/>
      <c r="KGF28" s="1501"/>
      <c r="KGG28" s="1501"/>
      <c r="KGH28" s="1501"/>
      <c r="KGI28" s="1501"/>
      <c r="KGJ28" s="1501"/>
      <c r="KGK28" s="1501"/>
      <c r="KGL28" s="1580"/>
      <c r="KGM28" s="1528"/>
      <c r="KGN28" s="1501"/>
      <c r="KGO28" s="1501"/>
      <c r="KGP28" s="1501"/>
      <c r="KGQ28" s="1501"/>
      <c r="KGR28" s="1501"/>
      <c r="KGS28" s="1501"/>
      <c r="KGT28" s="1501"/>
      <c r="KGU28" s="1501"/>
      <c r="KGV28" s="1501"/>
      <c r="KGW28" s="1501"/>
      <c r="KGX28" s="1501"/>
      <c r="KGY28" s="1501"/>
      <c r="KGZ28" s="1580"/>
      <c r="KHA28" s="1528"/>
      <c r="KHB28" s="1501"/>
      <c r="KHC28" s="1501"/>
      <c r="KHD28" s="1501"/>
      <c r="KHE28" s="1501"/>
      <c r="KHF28" s="1501"/>
      <c r="KHG28" s="1501"/>
      <c r="KHH28" s="1501"/>
      <c r="KHI28" s="1501"/>
      <c r="KHJ28" s="1501"/>
      <c r="KHK28" s="1501"/>
      <c r="KHL28" s="1501"/>
      <c r="KHM28" s="1501"/>
      <c r="KHN28" s="1580"/>
      <c r="KHO28" s="1528"/>
      <c r="KHP28" s="1501"/>
      <c r="KHQ28" s="1501"/>
      <c r="KHR28" s="1501"/>
      <c r="KHS28" s="1501"/>
      <c r="KHT28" s="1501"/>
      <c r="KHU28" s="1501"/>
      <c r="KHV28" s="1501"/>
      <c r="KHW28" s="1501"/>
      <c r="KHX28" s="1501"/>
      <c r="KHY28" s="1501"/>
      <c r="KHZ28" s="1501"/>
      <c r="KIA28" s="1501"/>
      <c r="KIB28" s="1580"/>
      <c r="KIC28" s="1528"/>
      <c r="KID28" s="1501"/>
      <c r="KIE28" s="1501"/>
      <c r="KIF28" s="1501"/>
      <c r="KIG28" s="1501"/>
      <c r="KIH28" s="1501"/>
      <c r="KII28" s="1501"/>
      <c r="KIJ28" s="1501"/>
      <c r="KIK28" s="1501"/>
      <c r="KIL28" s="1501"/>
      <c r="KIM28" s="1501"/>
      <c r="KIN28" s="1501"/>
      <c r="KIO28" s="1501"/>
      <c r="KIP28" s="1580"/>
      <c r="KIQ28" s="1528"/>
      <c r="KIR28" s="1501"/>
      <c r="KIS28" s="1501"/>
      <c r="KIT28" s="1501"/>
      <c r="KIU28" s="1501"/>
      <c r="KIV28" s="1501"/>
      <c r="KIW28" s="1501"/>
      <c r="KIX28" s="1501"/>
      <c r="KIY28" s="1501"/>
      <c r="KIZ28" s="1501"/>
      <c r="KJA28" s="1501"/>
      <c r="KJB28" s="1501"/>
      <c r="KJC28" s="1501"/>
      <c r="KJD28" s="1580"/>
      <c r="KJE28" s="1528"/>
      <c r="KJF28" s="1501"/>
      <c r="KJG28" s="1501"/>
      <c r="KJH28" s="1501"/>
      <c r="KJI28" s="1501"/>
      <c r="KJJ28" s="1501"/>
      <c r="KJK28" s="1501"/>
      <c r="KJL28" s="1501"/>
      <c r="KJM28" s="1501"/>
      <c r="KJN28" s="1501"/>
      <c r="KJO28" s="1501"/>
      <c r="KJP28" s="1501"/>
      <c r="KJQ28" s="1501"/>
      <c r="KJR28" s="1580"/>
      <c r="KJS28" s="1528"/>
      <c r="KJT28" s="1501"/>
      <c r="KJU28" s="1501"/>
      <c r="KJV28" s="1501"/>
      <c r="KJW28" s="1501"/>
      <c r="KJX28" s="1501"/>
      <c r="KJY28" s="1501"/>
      <c r="KJZ28" s="1501"/>
      <c r="KKA28" s="1501"/>
      <c r="KKB28" s="1501"/>
      <c r="KKC28" s="1501"/>
      <c r="KKD28" s="1501"/>
      <c r="KKE28" s="1501"/>
      <c r="KKF28" s="1580"/>
      <c r="KKG28" s="1528"/>
      <c r="KKH28" s="1501"/>
      <c r="KKI28" s="1501"/>
      <c r="KKJ28" s="1501"/>
      <c r="KKK28" s="1501"/>
      <c r="KKL28" s="1501"/>
      <c r="KKM28" s="1501"/>
      <c r="KKN28" s="1501"/>
      <c r="KKO28" s="1501"/>
      <c r="KKP28" s="1501"/>
      <c r="KKQ28" s="1501"/>
      <c r="KKR28" s="1501"/>
      <c r="KKS28" s="1501"/>
      <c r="KKT28" s="1580"/>
      <c r="KKU28" s="1528"/>
      <c r="KKV28" s="1501"/>
      <c r="KKW28" s="1501"/>
      <c r="KKX28" s="1501"/>
      <c r="KKY28" s="1501"/>
      <c r="KKZ28" s="1501"/>
      <c r="KLA28" s="1501"/>
      <c r="KLB28" s="1501"/>
      <c r="KLC28" s="1501"/>
      <c r="KLD28" s="1501"/>
      <c r="KLE28" s="1501"/>
      <c r="KLF28" s="1501"/>
      <c r="KLG28" s="1501"/>
      <c r="KLH28" s="1580"/>
      <c r="KLI28" s="1528"/>
      <c r="KLJ28" s="1501"/>
      <c r="KLK28" s="1501"/>
      <c r="KLL28" s="1501"/>
      <c r="KLM28" s="1501"/>
      <c r="KLN28" s="1501"/>
      <c r="KLO28" s="1501"/>
      <c r="KLP28" s="1501"/>
      <c r="KLQ28" s="1501"/>
      <c r="KLR28" s="1501"/>
      <c r="KLS28" s="1501"/>
      <c r="KLT28" s="1501"/>
      <c r="KLU28" s="1501"/>
      <c r="KLV28" s="1580"/>
      <c r="KLW28" s="1528"/>
      <c r="KLX28" s="1501"/>
      <c r="KLY28" s="1501"/>
      <c r="KLZ28" s="1501"/>
      <c r="KMA28" s="1501"/>
      <c r="KMB28" s="1501"/>
      <c r="KMC28" s="1501"/>
      <c r="KMD28" s="1501"/>
      <c r="KME28" s="1501"/>
      <c r="KMF28" s="1501"/>
      <c r="KMG28" s="1501"/>
      <c r="KMH28" s="1501"/>
      <c r="KMI28" s="1501"/>
      <c r="KMJ28" s="1580"/>
      <c r="KMK28" s="1528"/>
      <c r="KML28" s="1501"/>
      <c r="KMM28" s="1501"/>
      <c r="KMN28" s="1501"/>
      <c r="KMO28" s="1501"/>
      <c r="KMP28" s="1501"/>
      <c r="KMQ28" s="1501"/>
      <c r="KMR28" s="1501"/>
      <c r="KMS28" s="1501"/>
      <c r="KMT28" s="1501"/>
      <c r="KMU28" s="1501"/>
      <c r="KMV28" s="1501"/>
      <c r="KMW28" s="1501"/>
      <c r="KMX28" s="1580"/>
      <c r="KMY28" s="1528"/>
      <c r="KMZ28" s="1501"/>
      <c r="KNA28" s="1501"/>
      <c r="KNB28" s="1501"/>
      <c r="KNC28" s="1501"/>
      <c r="KND28" s="1501"/>
      <c r="KNE28" s="1501"/>
      <c r="KNF28" s="1501"/>
      <c r="KNG28" s="1501"/>
      <c r="KNH28" s="1501"/>
      <c r="KNI28" s="1501"/>
      <c r="KNJ28" s="1501"/>
      <c r="KNK28" s="1501"/>
      <c r="KNL28" s="1580"/>
      <c r="KNM28" s="1528"/>
      <c r="KNN28" s="1501"/>
      <c r="KNO28" s="1501"/>
      <c r="KNP28" s="1501"/>
      <c r="KNQ28" s="1501"/>
      <c r="KNR28" s="1501"/>
      <c r="KNS28" s="1501"/>
      <c r="KNT28" s="1501"/>
      <c r="KNU28" s="1501"/>
      <c r="KNV28" s="1501"/>
      <c r="KNW28" s="1501"/>
      <c r="KNX28" s="1501"/>
      <c r="KNY28" s="1501"/>
      <c r="KNZ28" s="1580"/>
      <c r="KOA28" s="1528"/>
      <c r="KOB28" s="1501"/>
      <c r="KOC28" s="1501"/>
      <c r="KOD28" s="1501"/>
      <c r="KOE28" s="1501"/>
      <c r="KOF28" s="1501"/>
      <c r="KOG28" s="1501"/>
      <c r="KOH28" s="1501"/>
      <c r="KOI28" s="1501"/>
      <c r="KOJ28" s="1501"/>
      <c r="KOK28" s="1501"/>
      <c r="KOL28" s="1501"/>
      <c r="KOM28" s="1501"/>
      <c r="KON28" s="1580"/>
      <c r="KOO28" s="1528"/>
      <c r="KOP28" s="1501"/>
      <c r="KOQ28" s="1501"/>
      <c r="KOR28" s="1501"/>
      <c r="KOS28" s="1501"/>
      <c r="KOT28" s="1501"/>
      <c r="KOU28" s="1501"/>
      <c r="KOV28" s="1501"/>
      <c r="KOW28" s="1501"/>
      <c r="KOX28" s="1501"/>
      <c r="KOY28" s="1501"/>
      <c r="KOZ28" s="1501"/>
      <c r="KPA28" s="1501"/>
      <c r="KPB28" s="1580"/>
      <c r="KPC28" s="1528"/>
      <c r="KPD28" s="1501"/>
      <c r="KPE28" s="1501"/>
      <c r="KPF28" s="1501"/>
      <c r="KPG28" s="1501"/>
      <c r="KPH28" s="1501"/>
      <c r="KPI28" s="1501"/>
      <c r="KPJ28" s="1501"/>
      <c r="KPK28" s="1501"/>
      <c r="KPL28" s="1501"/>
      <c r="KPM28" s="1501"/>
      <c r="KPN28" s="1501"/>
      <c r="KPO28" s="1501"/>
      <c r="KPP28" s="1580"/>
      <c r="KPQ28" s="1528"/>
      <c r="KPR28" s="1501"/>
      <c r="KPS28" s="1501"/>
      <c r="KPT28" s="1501"/>
      <c r="KPU28" s="1501"/>
      <c r="KPV28" s="1501"/>
      <c r="KPW28" s="1501"/>
      <c r="KPX28" s="1501"/>
      <c r="KPY28" s="1501"/>
      <c r="KPZ28" s="1501"/>
      <c r="KQA28" s="1501"/>
      <c r="KQB28" s="1501"/>
      <c r="KQC28" s="1501"/>
      <c r="KQD28" s="1580"/>
      <c r="KQE28" s="1528"/>
      <c r="KQF28" s="1501"/>
      <c r="KQG28" s="1501"/>
      <c r="KQH28" s="1501"/>
      <c r="KQI28" s="1501"/>
      <c r="KQJ28" s="1501"/>
      <c r="KQK28" s="1501"/>
      <c r="KQL28" s="1501"/>
      <c r="KQM28" s="1501"/>
      <c r="KQN28" s="1501"/>
      <c r="KQO28" s="1501"/>
      <c r="KQP28" s="1501"/>
      <c r="KQQ28" s="1501"/>
      <c r="KQR28" s="1580"/>
      <c r="KQS28" s="1528"/>
      <c r="KQT28" s="1501"/>
      <c r="KQU28" s="1501"/>
      <c r="KQV28" s="1501"/>
      <c r="KQW28" s="1501"/>
      <c r="KQX28" s="1501"/>
      <c r="KQY28" s="1501"/>
      <c r="KQZ28" s="1501"/>
      <c r="KRA28" s="1501"/>
      <c r="KRB28" s="1501"/>
      <c r="KRC28" s="1501"/>
      <c r="KRD28" s="1501"/>
      <c r="KRE28" s="1501"/>
      <c r="KRF28" s="1580"/>
      <c r="KRG28" s="1528"/>
      <c r="KRH28" s="1501"/>
      <c r="KRI28" s="1501"/>
      <c r="KRJ28" s="1501"/>
      <c r="KRK28" s="1501"/>
      <c r="KRL28" s="1501"/>
      <c r="KRM28" s="1501"/>
      <c r="KRN28" s="1501"/>
      <c r="KRO28" s="1501"/>
      <c r="KRP28" s="1501"/>
      <c r="KRQ28" s="1501"/>
      <c r="KRR28" s="1501"/>
      <c r="KRS28" s="1501"/>
      <c r="KRT28" s="1580"/>
      <c r="KRU28" s="1528"/>
      <c r="KRV28" s="1501"/>
      <c r="KRW28" s="1501"/>
      <c r="KRX28" s="1501"/>
      <c r="KRY28" s="1501"/>
      <c r="KRZ28" s="1501"/>
      <c r="KSA28" s="1501"/>
      <c r="KSB28" s="1501"/>
      <c r="KSC28" s="1501"/>
      <c r="KSD28" s="1501"/>
      <c r="KSE28" s="1501"/>
      <c r="KSF28" s="1501"/>
      <c r="KSG28" s="1501"/>
      <c r="KSH28" s="1580"/>
      <c r="KSI28" s="1528"/>
      <c r="KSJ28" s="1501"/>
      <c r="KSK28" s="1501"/>
      <c r="KSL28" s="1501"/>
      <c r="KSM28" s="1501"/>
      <c r="KSN28" s="1501"/>
      <c r="KSO28" s="1501"/>
      <c r="KSP28" s="1501"/>
      <c r="KSQ28" s="1501"/>
      <c r="KSR28" s="1501"/>
      <c r="KSS28" s="1501"/>
      <c r="KST28" s="1501"/>
      <c r="KSU28" s="1501"/>
      <c r="KSV28" s="1580"/>
      <c r="KSW28" s="1528"/>
      <c r="KSX28" s="1501"/>
      <c r="KSY28" s="1501"/>
      <c r="KSZ28" s="1501"/>
      <c r="KTA28" s="1501"/>
      <c r="KTB28" s="1501"/>
      <c r="KTC28" s="1501"/>
      <c r="KTD28" s="1501"/>
      <c r="KTE28" s="1501"/>
      <c r="KTF28" s="1501"/>
      <c r="KTG28" s="1501"/>
      <c r="KTH28" s="1501"/>
      <c r="KTI28" s="1501"/>
      <c r="KTJ28" s="1580"/>
      <c r="KTK28" s="1528"/>
      <c r="KTL28" s="1501"/>
      <c r="KTM28" s="1501"/>
      <c r="KTN28" s="1501"/>
      <c r="KTO28" s="1501"/>
      <c r="KTP28" s="1501"/>
      <c r="KTQ28" s="1501"/>
      <c r="KTR28" s="1501"/>
      <c r="KTS28" s="1501"/>
      <c r="KTT28" s="1501"/>
      <c r="KTU28" s="1501"/>
      <c r="KTV28" s="1501"/>
      <c r="KTW28" s="1501"/>
      <c r="KTX28" s="1580"/>
      <c r="KTY28" s="1528"/>
      <c r="KTZ28" s="1501"/>
      <c r="KUA28" s="1501"/>
      <c r="KUB28" s="1501"/>
      <c r="KUC28" s="1501"/>
      <c r="KUD28" s="1501"/>
      <c r="KUE28" s="1501"/>
      <c r="KUF28" s="1501"/>
      <c r="KUG28" s="1501"/>
      <c r="KUH28" s="1501"/>
      <c r="KUI28" s="1501"/>
      <c r="KUJ28" s="1501"/>
      <c r="KUK28" s="1501"/>
      <c r="KUL28" s="1580"/>
      <c r="KUM28" s="1528"/>
      <c r="KUN28" s="1501"/>
      <c r="KUO28" s="1501"/>
      <c r="KUP28" s="1501"/>
      <c r="KUQ28" s="1501"/>
      <c r="KUR28" s="1501"/>
      <c r="KUS28" s="1501"/>
      <c r="KUT28" s="1501"/>
      <c r="KUU28" s="1501"/>
      <c r="KUV28" s="1501"/>
      <c r="KUW28" s="1501"/>
      <c r="KUX28" s="1501"/>
      <c r="KUY28" s="1501"/>
      <c r="KUZ28" s="1580"/>
      <c r="KVA28" s="1528"/>
      <c r="KVB28" s="1501"/>
      <c r="KVC28" s="1501"/>
      <c r="KVD28" s="1501"/>
      <c r="KVE28" s="1501"/>
      <c r="KVF28" s="1501"/>
      <c r="KVG28" s="1501"/>
      <c r="KVH28" s="1501"/>
      <c r="KVI28" s="1501"/>
      <c r="KVJ28" s="1501"/>
      <c r="KVK28" s="1501"/>
      <c r="KVL28" s="1501"/>
      <c r="KVM28" s="1501"/>
      <c r="KVN28" s="1580"/>
      <c r="KVO28" s="1528"/>
      <c r="KVP28" s="1501"/>
      <c r="KVQ28" s="1501"/>
      <c r="KVR28" s="1501"/>
      <c r="KVS28" s="1501"/>
      <c r="KVT28" s="1501"/>
      <c r="KVU28" s="1501"/>
      <c r="KVV28" s="1501"/>
      <c r="KVW28" s="1501"/>
      <c r="KVX28" s="1501"/>
      <c r="KVY28" s="1501"/>
      <c r="KVZ28" s="1501"/>
      <c r="KWA28" s="1501"/>
      <c r="KWB28" s="1580"/>
      <c r="KWC28" s="1528"/>
      <c r="KWD28" s="1501"/>
      <c r="KWE28" s="1501"/>
      <c r="KWF28" s="1501"/>
      <c r="KWG28" s="1501"/>
      <c r="KWH28" s="1501"/>
      <c r="KWI28" s="1501"/>
      <c r="KWJ28" s="1501"/>
      <c r="KWK28" s="1501"/>
      <c r="KWL28" s="1501"/>
      <c r="KWM28" s="1501"/>
      <c r="KWN28" s="1501"/>
      <c r="KWO28" s="1501"/>
      <c r="KWP28" s="1580"/>
      <c r="KWQ28" s="1528"/>
      <c r="KWR28" s="1501"/>
      <c r="KWS28" s="1501"/>
      <c r="KWT28" s="1501"/>
      <c r="KWU28" s="1501"/>
      <c r="KWV28" s="1501"/>
      <c r="KWW28" s="1501"/>
      <c r="KWX28" s="1501"/>
      <c r="KWY28" s="1501"/>
      <c r="KWZ28" s="1501"/>
      <c r="KXA28" s="1501"/>
      <c r="KXB28" s="1501"/>
      <c r="KXC28" s="1501"/>
      <c r="KXD28" s="1580"/>
      <c r="KXE28" s="1528"/>
      <c r="KXF28" s="1501"/>
      <c r="KXG28" s="1501"/>
      <c r="KXH28" s="1501"/>
      <c r="KXI28" s="1501"/>
      <c r="KXJ28" s="1501"/>
      <c r="KXK28" s="1501"/>
      <c r="KXL28" s="1501"/>
      <c r="KXM28" s="1501"/>
      <c r="KXN28" s="1501"/>
      <c r="KXO28" s="1501"/>
      <c r="KXP28" s="1501"/>
      <c r="KXQ28" s="1501"/>
      <c r="KXR28" s="1580"/>
      <c r="KXS28" s="1528"/>
      <c r="KXT28" s="1501"/>
      <c r="KXU28" s="1501"/>
      <c r="KXV28" s="1501"/>
      <c r="KXW28" s="1501"/>
      <c r="KXX28" s="1501"/>
      <c r="KXY28" s="1501"/>
      <c r="KXZ28" s="1501"/>
      <c r="KYA28" s="1501"/>
      <c r="KYB28" s="1501"/>
      <c r="KYC28" s="1501"/>
      <c r="KYD28" s="1501"/>
      <c r="KYE28" s="1501"/>
      <c r="KYF28" s="1580"/>
      <c r="KYG28" s="1528"/>
      <c r="KYH28" s="1501"/>
      <c r="KYI28" s="1501"/>
      <c r="KYJ28" s="1501"/>
      <c r="KYK28" s="1501"/>
      <c r="KYL28" s="1501"/>
      <c r="KYM28" s="1501"/>
      <c r="KYN28" s="1501"/>
      <c r="KYO28" s="1501"/>
      <c r="KYP28" s="1501"/>
      <c r="KYQ28" s="1501"/>
      <c r="KYR28" s="1501"/>
      <c r="KYS28" s="1501"/>
      <c r="KYT28" s="1580"/>
      <c r="KYU28" s="1528"/>
      <c r="KYV28" s="1501"/>
      <c r="KYW28" s="1501"/>
      <c r="KYX28" s="1501"/>
      <c r="KYY28" s="1501"/>
      <c r="KYZ28" s="1501"/>
      <c r="KZA28" s="1501"/>
      <c r="KZB28" s="1501"/>
      <c r="KZC28" s="1501"/>
      <c r="KZD28" s="1501"/>
      <c r="KZE28" s="1501"/>
      <c r="KZF28" s="1501"/>
      <c r="KZG28" s="1501"/>
      <c r="KZH28" s="1580"/>
      <c r="KZI28" s="1528"/>
      <c r="KZJ28" s="1501"/>
      <c r="KZK28" s="1501"/>
      <c r="KZL28" s="1501"/>
      <c r="KZM28" s="1501"/>
      <c r="KZN28" s="1501"/>
      <c r="KZO28" s="1501"/>
      <c r="KZP28" s="1501"/>
      <c r="KZQ28" s="1501"/>
      <c r="KZR28" s="1501"/>
      <c r="KZS28" s="1501"/>
      <c r="KZT28" s="1501"/>
      <c r="KZU28" s="1501"/>
      <c r="KZV28" s="1580"/>
      <c r="KZW28" s="1528"/>
      <c r="KZX28" s="1501"/>
      <c r="KZY28" s="1501"/>
      <c r="KZZ28" s="1501"/>
      <c r="LAA28" s="1501"/>
      <c r="LAB28" s="1501"/>
      <c r="LAC28" s="1501"/>
      <c r="LAD28" s="1501"/>
      <c r="LAE28" s="1501"/>
      <c r="LAF28" s="1501"/>
      <c r="LAG28" s="1501"/>
      <c r="LAH28" s="1501"/>
      <c r="LAI28" s="1501"/>
      <c r="LAJ28" s="1580"/>
      <c r="LAK28" s="1528"/>
      <c r="LAL28" s="1501"/>
      <c r="LAM28" s="1501"/>
      <c r="LAN28" s="1501"/>
      <c r="LAO28" s="1501"/>
      <c r="LAP28" s="1501"/>
      <c r="LAQ28" s="1501"/>
      <c r="LAR28" s="1501"/>
      <c r="LAS28" s="1501"/>
      <c r="LAT28" s="1501"/>
      <c r="LAU28" s="1501"/>
      <c r="LAV28" s="1501"/>
      <c r="LAW28" s="1501"/>
      <c r="LAX28" s="1580"/>
      <c r="LAY28" s="1528"/>
      <c r="LAZ28" s="1501"/>
      <c r="LBA28" s="1501"/>
      <c r="LBB28" s="1501"/>
      <c r="LBC28" s="1501"/>
      <c r="LBD28" s="1501"/>
      <c r="LBE28" s="1501"/>
      <c r="LBF28" s="1501"/>
      <c r="LBG28" s="1501"/>
      <c r="LBH28" s="1501"/>
      <c r="LBI28" s="1501"/>
      <c r="LBJ28" s="1501"/>
      <c r="LBK28" s="1501"/>
      <c r="LBL28" s="1580"/>
      <c r="LBM28" s="1528"/>
      <c r="LBN28" s="1501"/>
      <c r="LBO28" s="1501"/>
      <c r="LBP28" s="1501"/>
      <c r="LBQ28" s="1501"/>
      <c r="LBR28" s="1501"/>
      <c r="LBS28" s="1501"/>
      <c r="LBT28" s="1501"/>
      <c r="LBU28" s="1501"/>
      <c r="LBV28" s="1501"/>
      <c r="LBW28" s="1501"/>
      <c r="LBX28" s="1501"/>
      <c r="LBY28" s="1501"/>
      <c r="LBZ28" s="1580"/>
      <c r="LCA28" s="1528"/>
      <c r="LCB28" s="1501"/>
      <c r="LCC28" s="1501"/>
      <c r="LCD28" s="1501"/>
      <c r="LCE28" s="1501"/>
      <c r="LCF28" s="1501"/>
      <c r="LCG28" s="1501"/>
      <c r="LCH28" s="1501"/>
      <c r="LCI28" s="1501"/>
      <c r="LCJ28" s="1501"/>
      <c r="LCK28" s="1501"/>
      <c r="LCL28" s="1501"/>
      <c r="LCM28" s="1501"/>
      <c r="LCN28" s="1580"/>
      <c r="LCO28" s="1528"/>
      <c r="LCP28" s="1501"/>
      <c r="LCQ28" s="1501"/>
      <c r="LCR28" s="1501"/>
      <c r="LCS28" s="1501"/>
      <c r="LCT28" s="1501"/>
      <c r="LCU28" s="1501"/>
      <c r="LCV28" s="1501"/>
      <c r="LCW28" s="1501"/>
      <c r="LCX28" s="1501"/>
      <c r="LCY28" s="1501"/>
      <c r="LCZ28" s="1501"/>
      <c r="LDA28" s="1501"/>
      <c r="LDB28" s="1580"/>
      <c r="LDC28" s="1528"/>
      <c r="LDD28" s="1501"/>
      <c r="LDE28" s="1501"/>
      <c r="LDF28" s="1501"/>
      <c r="LDG28" s="1501"/>
      <c r="LDH28" s="1501"/>
      <c r="LDI28" s="1501"/>
      <c r="LDJ28" s="1501"/>
      <c r="LDK28" s="1501"/>
      <c r="LDL28" s="1501"/>
      <c r="LDM28" s="1501"/>
      <c r="LDN28" s="1501"/>
      <c r="LDO28" s="1501"/>
      <c r="LDP28" s="1580"/>
      <c r="LDQ28" s="1528"/>
      <c r="LDR28" s="1501"/>
      <c r="LDS28" s="1501"/>
      <c r="LDT28" s="1501"/>
      <c r="LDU28" s="1501"/>
      <c r="LDV28" s="1501"/>
      <c r="LDW28" s="1501"/>
      <c r="LDX28" s="1501"/>
      <c r="LDY28" s="1501"/>
      <c r="LDZ28" s="1501"/>
      <c r="LEA28" s="1501"/>
      <c r="LEB28" s="1501"/>
      <c r="LEC28" s="1501"/>
      <c r="LED28" s="1580"/>
      <c r="LEE28" s="1528"/>
      <c r="LEF28" s="1501"/>
      <c r="LEG28" s="1501"/>
      <c r="LEH28" s="1501"/>
      <c r="LEI28" s="1501"/>
      <c r="LEJ28" s="1501"/>
      <c r="LEK28" s="1501"/>
      <c r="LEL28" s="1501"/>
      <c r="LEM28" s="1501"/>
      <c r="LEN28" s="1501"/>
      <c r="LEO28" s="1501"/>
      <c r="LEP28" s="1501"/>
      <c r="LEQ28" s="1501"/>
      <c r="LER28" s="1580"/>
      <c r="LES28" s="1528"/>
      <c r="LET28" s="1501"/>
      <c r="LEU28" s="1501"/>
      <c r="LEV28" s="1501"/>
      <c r="LEW28" s="1501"/>
      <c r="LEX28" s="1501"/>
      <c r="LEY28" s="1501"/>
      <c r="LEZ28" s="1501"/>
      <c r="LFA28" s="1501"/>
      <c r="LFB28" s="1501"/>
      <c r="LFC28" s="1501"/>
      <c r="LFD28" s="1501"/>
      <c r="LFE28" s="1501"/>
      <c r="LFF28" s="1580"/>
      <c r="LFG28" s="1528"/>
      <c r="LFH28" s="1501"/>
      <c r="LFI28" s="1501"/>
      <c r="LFJ28" s="1501"/>
      <c r="LFK28" s="1501"/>
      <c r="LFL28" s="1501"/>
      <c r="LFM28" s="1501"/>
      <c r="LFN28" s="1501"/>
      <c r="LFO28" s="1501"/>
      <c r="LFP28" s="1501"/>
      <c r="LFQ28" s="1501"/>
      <c r="LFR28" s="1501"/>
      <c r="LFS28" s="1501"/>
      <c r="LFT28" s="1580"/>
      <c r="LFU28" s="1528"/>
      <c r="LFV28" s="1501"/>
      <c r="LFW28" s="1501"/>
      <c r="LFX28" s="1501"/>
      <c r="LFY28" s="1501"/>
      <c r="LFZ28" s="1501"/>
      <c r="LGA28" s="1501"/>
      <c r="LGB28" s="1501"/>
      <c r="LGC28" s="1501"/>
      <c r="LGD28" s="1501"/>
      <c r="LGE28" s="1501"/>
      <c r="LGF28" s="1501"/>
      <c r="LGG28" s="1501"/>
      <c r="LGH28" s="1580"/>
      <c r="LGI28" s="1528"/>
      <c r="LGJ28" s="1501"/>
      <c r="LGK28" s="1501"/>
      <c r="LGL28" s="1501"/>
      <c r="LGM28" s="1501"/>
      <c r="LGN28" s="1501"/>
      <c r="LGO28" s="1501"/>
      <c r="LGP28" s="1501"/>
      <c r="LGQ28" s="1501"/>
      <c r="LGR28" s="1501"/>
      <c r="LGS28" s="1501"/>
      <c r="LGT28" s="1501"/>
      <c r="LGU28" s="1501"/>
      <c r="LGV28" s="1580"/>
      <c r="LGW28" s="1528"/>
      <c r="LGX28" s="1501"/>
      <c r="LGY28" s="1501"/>
      <c r="LGZ28" s="1501"/>
      <c r="LHA28" s="1501"/>
      <c r="LHB28" s="1501"/>
      <c r="LHC28" s="1501"/>
      <c r="LHD28" s="1501"/>
      <c r="LHE28" s="1501"/>
      <c r="LHF28" s="1501"/>
      <c r="LHG28" s="1501"/>
      <c r="LHH28" s="1501"/>
      <c r="LHI28" s="1501"/>
      <c r="LHJ28" s="1580"/>
      <c r="LHK28" s="1528"/>
      <c r="LHL28" s="1501"/>
      <c r="LHM28" s="1501"/>
      <c r="LHN28" s="1501"/>
      <c r="LHO28" s="1501"/>
      <c r="LHP28" s="1501"/>
      <c r="LHQ28" s="1501"/>
      <c r="LHR28" s="1501"/>
      <c r="LHS28" s="1501"/>
      <c r="LHT28" s="1501"/>
      <c r="LHU28" s="1501"/>
      <c r="LHV28" s="1501"/>
      <c r="LHW28" s="1501"/>
      <c r="LHX28" s="1580"/>
      <c r="LHY28" s="1528"/>
      <c r="LHZ28" s="1501"/>
      <c r="LIA28" s="1501"/>
      <c r="LIB28" s="1501"/>
      <c r="LIC28" s="1501"/>
      <c r="LID28" s="1501"/>
      <c r="LIE28" s="1501"/>
      <c r="LIF28" s="1501"/>
      <c r="LIG28" s="1501"/>
      <c r="LIH28" s="1501"/>
      <c r="LII28" s="1501"/>
      <c r="LIJ28" s="1501"/>
      <c r="LIK28" s="1501"/>
      <c r="LIL28" s="1580"/>
      <c r="LIM28" s="1528"/>
      <c r="LIN28" s="1501"/>
      <c r="LIO28" s="1501"/>
      <c r="LIP28" s="1501"/>
      <c r="LIQ28" s="1501"/>
      <c r="LIR28" s="1501"/>
      <c r="LIS28" s="1501"/>
      <c r="LIT28" s="1501"/>
      <c r="LIU28" s="1501"/>
      <c r="LIV28" s="1501"/>
      <c r="LIW28" s="1501"/>
      <c r="LIX28" s="1501"/>
      <c r="LIY28" s="1501"/>
      <c r="LIZ28" s="1580"/>
      <c r="LJA28" s="1528"/>
      <c r="LJB28" s="1501"/>
      <c r="LJC28" s="1501"/>
      <c r="LJD28" s="1501"/>
      <c r="LJE28" s="1501"/>
      <c r="LJF28" s="1501"/>
      <c r="LJG28" s="1501"/>
      <c r="LJH28" s="1501"/>
      <c r="LJI28" s="1501"/>
      <c r="LJJ28" s="1501"/>
      <c r="LJK28" s="1501"/>
      <c r="LJL28" s="1501"/>
      <c r="LJM28" s="1501"/>
      <c r="LJN28" s="1580"/>
      <c r="LJO28" s="1528"/>
      <c r="LJP28" s="1501"/>
      <c r="LJQ28" s="1501"/>
      <c r="LJR28" s="1501"/>
      <c r="LJS28" s="1501"/>
      <c r="LJT28" s="1501"/>
      <c r="LJU28" s="1501"/>
      <c r="LJV28" s="1501"/>
      <c r="LJW28" s="1501"/>
      <c r="LJX28" s="1501"/>
      <c r="LJY28" s="1501"/>
      <c r="LJZ28" s="1501"/>
      <c r="LKA28" s="1501"/>
      <c r="LKB28" s="1580"/>
      <c r="LKC28" s="1528"/>
      <c r="LKD28" s="1501"/>
      <c r="LKE28" s="1501"/>
      <c r="LKF28" s="1501"/>
      <c r="LKG28" s="1501"/>
      <c r="LKH28" s="1501"/>
      <c r="LKI28" s="1501"/>
      <c r="LKJ28" s="1501"/>
      <c r="LKK28" s="1501"/>
      <c r="LKL28" s="1501"/>
      <c r="LKM28" s="1501"/>
      <c r="LKN28" s="1501"/>
      <c r="LKO28" s="1501"/>
      <c r="LKP28" s="1580"/>
      <c r="LKQ28" s="1528"/>
      <c r="LKR28" s="1501"/>
      <c r="LKS28" s="1501"/>
      <c r="LKT28" s="1501"/>
      <c r="LKU28" s="1501"/>
      <c r="LKV28" s="1501"/>
      <c r="LKW28" s="1501"/>
      <c r="LKX28" s="1501"/>
      <c r="LKY28" s="1501"/>
      <c r="LKZ28" s="1501"/>
      <c r="LLA28" s="1501"/>
      <c r="LLB28" s="1501"/>
      <c r="LLC28" s="1501"/>
      <c r="LLD28" s="1580"/>
      <c r="LLE28" s="1528"/>
      <c r="LLF28" s="1501"/>
      <c r="LLG28" s="1501"/>
      <c r="LLH28" s="1501"/>
      <c r="LLI28" s="1501"/>
      <c r="LLJ28" s="1501"/>
      <c r="LLK28" s="1501"/>
      <c r="LLL28" s="1501"/>
      <c r="LLM28" s="1501"/>
      <c r="LLN28" s="1501"/>
      <c r="LLO28" s="1501"/>
      <c r="LLP28" s="1501"/>
      <c r="LLQ28" s="1501"/>
      <c r="LLR28" s="1580"/>
      <c r="LLS28" s="1528"/>
      <c r="LLT28" s="1501"/>
      <c r="LLU28" s="1501"/>
      <c r="LLV28" s="1501"/>
      <c r="LLW28" s="1501"/>
      <c r="LLX28" s="1501"/>
      <c r="LLY28" s="1501"/>
      <c r="LLZ28" s="1501"/>
      <c r="LMA28" s="1501"/>
      <c r="LMB28" s="1501"/>
      <c r="LMC28" s="1501"/>
      <c r="LMD28" s="1501"/>
      <c r="LME28" s="1501"/>
      <c r="LMF28" s="1580"/>
      <c r="LMG28" s="1528"/>
      <c r="LMH28" s="1501"/>
      <c r="LMI28" s="1501"/>
      <c r="LMJ28" s="1501"/>
      <c r="LMK28" s="1501"/>
      <c r="LML28" s="1501"/>
      <c r="LMM28" s="1501"/>
      <c r="LMN28" s="1501"/>
      <c r="LMO28" s="1501"/>
      <c r="LMP28" s="1501"/>
      <c r="LMQ28" s="1501"/>
      <c r="LMR28" s="1501"/>
      <c r="LMS28" s="1501"/>
      <c r="LMT28" s="1580"/>
      <c r="LMU28" s="1528"/>
      <c r="LMV28" s="1501"/>
      <c r="LMW28" s="1501"/>
      <c r="LMX28" s="1501"/>
      <c r="LMY28" s="1501"/>
      <c r="LMZ28" s="1501"/>
      <c r="LNA28" s="1501"/>
      <c r="LNB28" s="1501"/>
      <c r="LNC28" s="1501"/>
      <c r="LND28" s="1501"/>
      <c r="LNE28" s="1501"/>
      <c r="LNF28" s="1501"/>
      <c r="LNG28" s="1501"/>
      <c r="LNH28" s="1580"/>
      <c r="LNI28" s="1528"/>
      <c r="LNJ28" s="1501"/>
      <c r="LNK28" s="1501"/>
      <c r="LNL28" s="1501"/>
      <c r="LNM28" s="1501"/>
      <c r="LNN28" s="1501"/>
      <c r="LNO28" s="1501"/>
      <c r="LNP28" s="1501"/>
      <c r="LNQ28" s="1501"/>
      <c r="LNR28" s="1501"/>
      <c r="LNS28" s="1501"/>
      <c r="LNT28" s="1501"/>
      <c r="LNU28" s="1501"/>
      <c r="LNV28" s="1580"/>
      <c r="LNW28" s="1528"/>
      <c r="LNX28" s="1501"/>
      <c r="LNY28" s="1501"/>
      <c r="LNZ28" s="1501"/>
      <c r="LOA28" s="1501"/>
      <c r="LOB28" s="1501"/>
      <c r="LOC28" s="1501"/>
      <c r="LOD28" s="1501"/>
      <c r="LOE28" s="1501"/>
      <c r="LOF28" s="1501"/>
      <c r="LOG28" s="1501"/>
      <c r="LOH28" s="1501"/>
      <c r="LOI28" s="1501"/>
      <c r="LOJ28" s="1580"/>
      <c r="LOK28" s="1528"/>
      <c r="LOL28" s="1501"/>
      <c r="LOM28" s="1501"/>
      <c r="LON28" s="1501"/>
      <c r="LOO28" s="1501"/>
      <c r="LOP28" s="1501"/>
      <c r="LOQ28" s="1501"/>
      <c r="LOR28" s="1501"/>
      <c r="LOS28" s="1501"/>
      <c r="LOT28" s="1501"/>
      <c r="LOU28" s="1501"/>
      <c r="LOV28" s="1501"/>
      <c r="LOW28" s="1501"/>
      <c r="LOX28" s="1580"/>
      <c r="LOY28" s="1528"/>
      <c r="LOZ28" s="1501"/>
      <c r="LPA28" s="1501"/>
      <c r="LPB28" s="1501"/>
      <c r="LPC28" s="1501"/>
      <c r="LPD28" s="1501"/>
      <c r="LPE28" s="1501"/>
      <c r="LPF28" s="1501"/>
      <c r="LPG28" s="1501"/>
      <c r="LPH28" s="1501"/>
      <c r="LPI28" s="1501"/>
      <c r="LPJ28" s="1501"/>
      <c r="LPK28" s="1501"/>
      <c r="LPL28" s="1580"/>
      <c r="LPM28" s="1528"/>
      <c r="LPN28" s="1501"/>
      <c r="LPO28" s="1501"/>
      <c r="LPP28" s="1501"/>
      <c r="LPQ28" s="1501"/>
      <c r="LPR28" s="1501"/>
      <c r="LPS28" s="1501"/>
      <c r="LPT28" s="1501"/>
      <c r="LPU28" s="1501"/>
      <c r="LPV28" s="1501"/>
      <c r="LPW28" s="1501"/>
      <c r="LPX28" s="1501"/>
      <c r="LPY28" s="1501"/>
      <c r="LPZ28" s="1580"/>
      <c r="LQA28" s="1528"/>
      <c r="LQB28" s="1501"/>
      <c r="LQC28" s="1501"/>
      <c r="LQD28" s="1501"/>
      <c r="LQE28" s="1501"/>
      <c r="LQF28" s="1501"/>
      <c r="LQG28" s="1501"/>
      <c r="LQH28" s="1501"/>
      <c r="LQI28" s="1501"/>
      <c r="LQJ28" s="1501"/>
      <c r="LQK28" s="1501"/>
      <c r="LQL28" s="1501"/>
      <c r="LQM28" s="1501"/>
      <c r="LQN28" s="1580"/>
      <c r="LQO28" s="1528"/>
      <c r="LQP28" s="1501"/>
      <c r="LQQ28" s="1501"/>
      <c r="LQR28" s="1501"/>
      <c r="LQS28" s="1501"/>
      <c r="LQT28" s="1501"/>
      <c r="LQU28" s="1501"/>
      <c r="LQV28" s="1501"/>
      <c r="LQW28" s="1501"/>
      <c r="LQX28" s="1501"/>
      <c r="LQY28" s="1501"/>
      <c r="LQZ28" s="1501"/>
      <c r="LRA28" s="1501"/>
      <c r="LRB28" s="1580"/>
      <c r="LRC28" s="1528"/>
      <c r="LRD28" s="1501"/>
      <c r="LRE28" s="1501"/>
      <c r="LRF28" s="1501"/>
      <c r="LRG28" s="1501"/>
      <c r="LRH28" s="1501"/>
      <c r="LRI28" s="1501"/>
      <c r="LRJ28" s="1501"/>
      <c r="LRK28" s="1501"/>
      <c r="LRL28" s="1501"/>
      <c r="LRM28" s="1501"/>
      <c r="LRN28" s="1501"/>
      <c r="LRO28" s="1501"/>
      <c r="LRP28" s="1580"/>
      <c r="LRQ28" s="1528"/>
      <c r="LRR28" s="1501"/>
      <c r="LRS28" s="1501"/>
      <c r="LRT28" s="1501"/>
      <c r="LRU28" s="1501"/>
      <c r="LRV28" s="1501"/>
      <c r="LRW28" s="1501"/>
      <c r="LRX28" s="1501"/>
      <c r="LRY28" s="1501"/>
      <c r="LRZ28" s="1501"/>
      <c r="LSA28" s="1501"/>
      <c r="LSB28" s="1501"/>
      <c r="LSC28" s="1501"/>
      <c r="LSD28" s="1580"/>
      <c r="LSE28" s="1528"/>
      <c r="LSF28" s="1501"/>
      <c r="LSG28" s="1501"/>
      <c r="LSH28" s="1501"/>
      <c r="LSI28" s="1501"/>
      <c r="LSJ28" s="1501"/>
      <c r="LSK28" s="1501"/>
      <c r="LSL28" s="1501"/>
      <c r="LSM28" s="1501"/>
      <c r="LSN28" s="1501"/>
      <c r="LSO28" s="1501"/>
      <c r="LSP28" s="1501"/>
      <c r="LSQ28" s="1501"/>
      <c r="LSR28" s="1580"/>
      <c r="LSS28" s="1528"/>
      <c r="LST28" s="1501"/>
      <c r="LSU28" s="1501"/>
      <c r="LSV28" s="1501"/>
      <c r="LSW28" s="1501"/>
      <c r="LSX28" s="1501"/>
      <c r="LSY28" s="1501"/>
      <c r="LSZ28" s="1501"/>
      <c r="LTA28" s="1501"/>
      <c r="LTB28" s="1501"/>
      <c r="LTC28" s="1501"/>
      <c r="LTD28" s="1501"/>
      <c r="LTE28" s="1501"/>
      <c r="LTF28" s="1580"/>
      <c r="LTG28" s="1528"/>
      <c r="LTH28" s="1501"/>
      <c r="LTI28" s="1501"/>
      <c r="LTJ28" s="1501"/>
      <c r="LTK28" s="1501"/>
      <c r="LTL28" s="1501"/>
      <c r="LTM28" s="1501"/>
      <c r="LTN28" s="1501"/>
      <c r="LTO28" s="1501"/>
      <c r="LTP28" s="1501"/>
      <c r="LTQ28" s="1501"/>
      <c r="LTR28" s="1501"/>
      <c r="LTS28" s="1501"/>
      <c r="LTT28" s="1580"/>
      <c r="LTU28" s="1528"/>
      <c r="LTV28" s="1501"/>
      <c r="LTW28" s="1501"/>
      <c r="LTX28" s="1501"/>
      <c r="LTY28" s="1501"/>
      <c r="LTZ28" s="1501"/>
      <c r="LUA28" s="1501"/>
      <c r="LUB28" s="1501"/>
      <c r="LUC28" s="1501"/>
      <c r="LUD28" s="1501"/>
      <c r="LUE28" s="1501"/>
      <c r="LUF28" s="1501"/>
      <c r="LUG28" s="1501"/>
      <c r="LUH28" s="1580"/>
      <c r="LUI28" s="1528"/>
      <c r="LUJ28" s="1501"/>
      <c r="LUK28" s="1501"/>
      <c r="LUL28" s="1501"/>
      <c r="LUM28" s="1501"/>
      <c r="LUN28" s="1501"/>
      <c r="LUO28" s="1501"/>
      <c r="LUP28" s="1501"/>
      <c r="LUQ28" s="1501"/>
      <c r="LUR28" s="1501"/>
      <c r="LUS28" s="1501"/>
      <c r="LUT28" s="1501"/>
      <c r="LUU28" s="1501"/>
      <c r="LUV28" s="1580"/>
      <c r="LUW28" s="1528"/>
      <c r="LUX28" s="1501"/>
      <c r="LUY28" s="1501"/>
      <c r="LUZ28" s="1501"/>
      <c r="LVA28" s="1501"/>
      <c r="LVB28" s="1501"/>
      <c r="LVC28" s="1501"/>
      <c r="LVD28" s="1501"/>
      <c r="LVE28" s="1501"/>
      <c r="LVF28" s="1501"/>
      <c r="LVG28" s="1501"/>
      <c r="LVH28" s="1501"/>
      <c r="LVI28" s="1501"/>
      <c r="LVJ28" s="1580"/>
      <c r="LVK28" s="1528"/>
      <c r="LVL28" s="1501"/>
      <c r="LVM28" s="1501"/>
      <c r="LVN28" s="1501"/>
      <c r="LVO28" s="1501"/>
      <c r="LVP28" s="1501"/>
      <c r="LVQ28" s="1501"/>
      <c r="LVR28" s="1501"/>
      <c r="LVS28" s="1501"/>
      <c r="LVT28" s="1501"/>
      <c r="LVU28" s="1501"/>
      <c r="LVV28" s="1501"/>
      <c r="LVW28" s="1501"/>
      <c r="LVX28" s="1580"/>
      <c r="LVY28" s="1528"/>
      <c r="LVZ28" s="1501"/>
      <c r="LWA28" s="1501"/>
      <c r="LWB28" s="1501"/>
      <c r="LWC28" s="1501"/>
      <c r="LWD28" s="1501"/>
      <c r="LWE28" s="1501"/>
      <c r="LWF28" s="1501"/>
      <c r="LWG28" s="1501"/>
      <c r="LWH28" s="1501"/>
      <c r="LWI28" s="1501"/>
      <c r="LWJ28" s="1501"/>
      <c r="LWK28" s="1501"/>
      <c r="LWL28" s="1580"/>
      <c r="LWM28" s="1528"/>
      <c r="LWN28" s="1501"/>
      <c r="LWO28" s="1501"/>
      <c r="LWP28" s="1501"/>
      <c r="LWQ28" s="1501"/>
      <c r="LWR28" s="1501"/>
      <c r="LWS28" s="1501"/>
      <c r="LWT28" s="1501"/>
      <c r="LWU28" s="1501"/>
      <c r="LWV28" s="1501"/>
      <c r="LWW28" s="1501"/>
      <c r="LWX28" s="1501"/>
      <c r="LWY28" s="1501"/>
      <c r="LWZ28" s="1580"/>
      <c r="LXA28" s="1528"/>
      <c r="LXB28" s="1501"/>
      <c r="LXC28" s="1501"/>
      <c r="LXD28" s="1501"/>
      <c r="LXE28" s="1501"/>
      <c r="LXF28" s="1501"/>
      <c r="LXG28" s="1501"/>
      <c r="LXH28" s="1501"/>
      <c r="LXI28" s="1501"/>
      <c r="LXJ28" s="1501"/>
      <c r="LXK28" s="1501"/>
      <c r="LXL28" s="1501"/>
      <c r="LXM28" s="1501"/>
      <c r="LXN28" s="1580"/>
      <c r="LXO28" s="1528"/>
      <c r="LXP28" s="1501"/>
      <c r="LXQ28" s="1501"/>
      <c r="LXR28" s="1501"/>
      <c r="LXS28" s="1501"/>
      <c r="LXT28" s="1501"/>
      <c r="LXU28" s="1501"/>
      <c r="LXV28" s="1501"/>
      <c r="LXW28" s="1501"/>
      <c r="LXX28" s="1501"/>
      <c r="LXY28" s="1501"/>
      <c r="LXZ28" s="1501"/>
      <c r="LYA28" s="1501"/>
      <c r="LYB28" s="1580"/>
      <c r="LYC28" s="1528"/>
      <c r="LYD28" s="1501"/>
      <c r="LYE28" s="1501"/>
      <c r="LYF28" s="1501"/>
      <c r="LYG28" s="1501"/>
      <c r="LYH28" s="1501"/>
      <c r="LYI28" s="1501"/>
      <c r="LYJ28" s="1501"/>
      <c r="LYK28" s="1501"/>
      <c r="LYL28" s="1501"/>
      <c r="LYM28" s="1501"/>
      <c r="LYN28" s="1501"/>
      <c r="LYO28" s="1501"/>
      <c r="LYP28" s="1580"/>
      <c r="LYQ28" s="1528"/>
      <c r="LYR28" s="1501"/>
      <c r="LYS28" s="1501"/>
      <c r="LYT28" s="1501"/>
      <c r="LYU28" s="1501"/>
      <c r="LYV28" s="1501"/>
      <c r="LYW28" s="1501"/>
      <c r="LYX28" s="1501"/>
      <c r="LYY28" s="1501"/>
      <c r="LYZ28" s="1501"/>
      <c r="LZA28" s="1501"/>
      <c r="LZB28" s="1501"/>
      <c r="LZC28" s="1501"/>
      <c r="LZD28" s="1580"/>
      <c r="LZE28" s="1528"/>
      <c r="LZF28" s="1501"/>
      <c r="LZG28" s="1501"/>
      <c r="LZH28" s="1501"/>
      <c r="LZI28" s="1501"/>
      <c r="LZJ28" s="1501"/>
      <c r="LZK28" s="1501"/>
      <c r="LZL28" s="1501"/>
      <c r="LZM28" s="1501"/>
      <c r="LZN28" s="1501"/>
      <c r="LZO28" s="1501"/>
      <c r="LZP28" s="1501"/>
      <c r="LZQ28" s="1501"/>
      <c r="LZR28" s="1580"/>
      <c r="LZS28" s="1528"/>
      <c r="LZT28" s="1501"/>
      <c r="LZU28" s="1501"/>
      <c r="LZV28" s="1501"/>
      <c r="LZW28" s="1501"/>
      <c r="LZX28" s="1501"/>
      <c r="LZY28" s="1501"/>
      <c r="LZZ28" s="1501"/>
      <c r="MAA28" s="1501"/>
      <c r="MAB28" s="1501"/>
      <c r="MAC28" s="1501"/>
      <c r="MAD28" s="1501"/>
      <c r="MAE28" s="1501"/>
      <c r="MAF28" s="1580"/>
      <c r="MAG28" s="1528"/>
      <c r="MAH28" s="1501"/>
      <c r="MAI28" s="1501"/>
      <c r="MAJ28" s="1501"/>
      <c r="MAK28" s="1501"/>
      <c r="MAL28" s="1501"/>
      <c r="MAM28" s="1501"/>
      <c r="MAN28" s="1501"/>
      <c r="MAO28" s="1501"/>
      <c r="MAP28" s="1501"/>
      <c r="MAQ28" s="1501"/>
      <c r="MAR28" s="1501"/>
      <c r="MAS28" s="1501"/>
      <c r="MAT28" s="1580"/>
      <c r="MAU28" s="1528"/>
      <c r="MAV28" s="1501"/>
      <c r="MAW28" s="1501"/>
      <c r="MAX28" s="1501"/>
      <c r="MAY28" s="1501"/>
      <c r="MAZ28" s="1501"/>
      <c r="MBA28" s="1501"/>
      <c r="MBB28" s="1501"/>
      <c r="MBC28" s="1501"/>
      <c r="MBD28" s="1501"/>
      <c r="MBE28" s="1501"/>
      <c r="MBF28" s="1501"/>
      <c r="MBG28" s="1501"/>
      <c r="MBH28" s="1580"/>
      <c r="MBI28" s="1528"/>
      <c r="MBJ28" s="1501"/>
      <c r="MBK28" s="1501"/>
      <c r="MBL28" s="1501"/>
      <c r="MBM28" s="1501"/>
      <c r="MBN28" s="1501"/>
      <c r="MBO28" s="1501"/>
      <c r="MBP28" s="1501"/>
      <c r="MBQ28" s="1501"/>
      <c r="MBR28" s="1501"/>
      <c r="MBS28" s="1501"/>
      <c r="MBT28" s="1501"/>
      <c r="MBU28" s="1501"/>
      <c r="MBV28" s="1580"/>
      <c r="MBW28" s="1528"/>
      <c r="MBX28" s="1501"/>
      <c r="MBY28" s="1501"/>
      <c r="MBZ28" s="1501"/>
      <c r="MCA28" s="1501"/>
      <c r="MCB28" s="1501"/>
      <c r="MCC28" s="1501"/>
      <c r="MCD28" s="1501"/>
      <c r="MCE28" s="1501"/>
      <c r="MCF28" s="1501"/>
      <c r="MCG28" s="1501"/>
      <c r="MCH28" s="1501"/>
      <c r="MCI28" s="1501"/>
      <c r="MCJ28" s="1580"/>
      <c r="MCK28" s="1528"/>
      <c r="MCL28" s="1501"/>
      <c r="MCM28" s="1501"/>
      <c r="MCN28" s="1501"/>
      <c r="MCO28" s="1501"/>
      <c r="MCP28" s="1501"/>
      <c r="MCQ28" s="1501"/>
      <c r="MCR28" s="1501"/>
      <c r="MCS28" s="1501"/>
      <c r="MCT28" s="1501"/>
      <c r="MCU28" s="1501"/>
      <c r="MCV28" s="1501"/>
      <c r="MCW28" s="1501"/>
      <c r="MCX28" s="1580"/>
      <c r="MCY28" s="1528"/>
      <c r="MCZ28" s="1501"/>
      <c r="MDA28" s="1501"/>
      <c r="MDB28" s="1501"/>
      <c r="MDC28" s="1501"/>
      <c r="MDD28" s="1501"/>
      <c r="MDE28" s="1501"/>
      <c r="MDF28" s="1501"/>
      <c r="MDG28" s="1501"/>
      <c r="MDH28" s="1501"/>
      <c r="MDI28" s="1501"/>
      <c r="MDJ28" s="1501"/>
      <c r="MDK28" s="1501"/>
      <c r="MDL28" s="1580"/>
      <c r="MDM28" s="1528"/>
      <c r="MDN28" s="1501"/>
      <c r="MDO28" s="1501"/>
      <c r="MDP28" s="1501"/>
      <c r="MDQ28" s="1501"/>
      <c r="MDR28" s="1501"/>
      <c r="MDS28" s="1501"/>
      <c r="MDT28" s="1501"/>
      <c r="MDU28" s="1501"/>
      <c r="MDV28" s="1501"/>
      <c r="MDW28" s="1501"/>
      <c r="MDX28" s="1501"/>
      <c r="MDY28" s="1501"/>
      <c r="MDZ28" s="1580"/>
      <c r="MEA28" s="1528"/>
      <c r="MEB28" s="1501"/>
      <c r="MEC28" s="1501"/>
      <c r="MED28" s="1501"/>
      <c r="MEE28" s="1501"/>
      <c r="MEF28" s="1501"/>
      <c r="MEG28" s="1501"/>
      <c r="MEH28" s="1501"/>
      <c r="MEI28" s="1501"/>
      <c r="MEJ28" s="1501"/>
      <c r="MEK28" s="1501"/>
      <c r="MEL28" s="1501"/>
      <c r="MEM28" s="1501"/>
      <c r="MEN28" s="1580"/>
      <c r="MEO28" s="1528"/>
      <c r="MEP28" s="1501"/>
      <c r="MEQ28" s="1501"/>
      <c r="MER28" s="1501"/>
      <c r="MES28" s="1501"/>
      <c r="MET28" s="1501"/>
      <c r="MEU28" s="1501"/>
      <c r="MEV28" s="1501"/>
      <c r="MEW28" s="1501"/>
      <c r="MEX28" s="1501"/>
      <c r="MEY28" s="1501"/>
      <c r="MEZ28" s="1501"/>
      <c r="MFA28" s="1501"/>
      <c r="MFB28" s="1580"/>
      <c r="MFC28" s="1528"/>
      <c r="MFD28" s="1501"/>
      <c r="MFE28" s="1501"/>
      <c r="MFF28" s="1501"/>
      <c r="MFG28" s="1501"/>
      <c r="MFH28" s="1501"/>
      <c r="MFI28" s="1501"/>
      <c r="MFJ28" s="1501"/>
      <c r="MFK28" s="1501"/>
      <c r="MFL28" s="1501"/>
      <c r="MFM28" s="1501"/>
      <c r="MFN28" s="1501"/>
      <c r="MFO28" s="1501"/>
      <c r="MFP28" s="1580"/>
      <c r="MFQ28" s="1528"/>
      <c r="MFR28" s="1501"/>
      <c r="MFS28" s="1501"/>
      <c r="MFT28" s="1501"/>
      <c r="MFU28" s="1501"/>
      <c r="MFV28" s="1501"/>
      <c r="MFW28" s="1501"/>
      <c r="MFX28" s="1501"/>
      <c r="MFY28" s="1501"/>
      <c r="MFZ28" s="1501"/>
      <c r="MGA28" s="1501"/>
      <c r="MGB28" s="1501"/>
      <c r="MGC28" s="1501"/>
      <c r="MGD28" s="1580"/>
      <c r="MGE28" s="1528"/>
      <c r="MGF28" s="1501"/>
      <c r="MGG28" s="1501"/>
      <c r="MGH28" s="1501"/>
      <c r="MGI28" s="1501"/>
      <c r="MGJ28" s="1501"/>
      <c r="MGK28" s="1501"/>
      <c r="MGL28" s="1501"/>
      <c r="MGM28" s="1501"/>
      <c r="MGN28" s="1501"/>
      <c r="MGO28" s="1501"/>
      <c r="MGP28" s="1501"/>
      <c r="MGQ28" s="1501"/>
      <c r="MGR28" s="1580"/>
      <c r="MGS28" s="1528"/>
      <c r="MGT28" s="1501"/>
      <c r="MGU28" s="1501"/>
      <c r="MGV28" s="1501"/>
      <c r="MGW28" s="1501"/>
      <c r="MGX28" s="1501"/>
      <c r="MGY28" s="1501"/>
      <c r="MGZ28" s="1501"/>
      <c r="MHA28" s="1501"/>
      <c r="MHB28" s="1501"/>
      <c r="MHC28" s="1501"/>
      <c r="MHD28" s="1501"/>
      <c r="MHE28" s="1501"/>
      <c r="MHF28" s="1580"/>
      <c r="MHG28" s="1528"/>
      <c r="MHH28" s="1501"/>
      <c r="MHI28" s="1501"/>
      <c r="MHJ28" s="1501"/>
      <c r="MHK28" s="1501"/>
      <c r="MHL28" s="1501"/>
      <c r="MHM28" s="1501"/>
      <c r="MHN28" s="1501"/>
      <c r="MHO28" s="1501"/>
      <c r="MHP28" s="1501"/>
      <c r="MHQ28" s="1501"/>
      <c r="MHR28" s="1501"/>
      <c r="MHS28" s="1501"/>
      <c r="MHT28" s="1580"/>
      <c r="MHU28" s="1528"/>
      <c r="MHV28" s="1501"/>
      <c r="MHW28" s="1501"/>
      <c r="MHX28" s="1501"/>
      <c r="MHY28" s="1501"/>
      <c r="MHZ28" s="1501"/>
      <c r="MIA28" s="1501"/>
      <c r="MIB28" s="1501"/>
      <c r="MIC28" s="1501"/>
      <c r="MID28" s="1501"/>
      <c r="MIE28" s="1501"/>
      <c r="MIF28" s="1501"/>
      <c r="MIG28" s="1501"/>
      <c r="MIH28" s="1580"/>
      <c r="MII28" s="1528"/>
      <c r="MIJ28" s="1501"/>
      <c r="MIK28" s="1501"/>
      <c r="MIL28" s="1501"/>
      <c r="MIM28" s="1501"/>
      <c r="MIN28" s="1501"/>
      <c r="MIO28" s="1501"/>
      <c r="MIP28" s="1501"/>
      <c r="MIQ28" s="1501"/>
      <c r="MIR28" s="1501"/>
      <c r="MIS28" s="1501"/>
      <c r="MIT28" s="1501"/>
      <c r="MIU28" s="1501"/>
      <c r="MIV28" s="1580"/>
      <c r="MIW28" s="1528"/>
      <c r="MIX28" s="1501"/>
      <c r="MIY28" s="1501"/>
      <c r="MIZ28" s="1501"/>
      <c r="MJA28" s="1501"/>
      <c r="MJB28" s="1501"/>
      <c r="MJC28" s="1501"/>
      <c r="MJD28" s="1501"/>
      <c r="MJE28" s="1501"/>
      <c r="MJF28" s="1501"/>
      <c r="MJG28" s="1501"/>
      <c r="MJH28" s="1501"/>
      <c r="MJI28" s="1501"/>
      <c r="MJJ28" s="1580"/>
      <c r="MJK28" s="1528"/>
      <c r="MJL28" s="1501"/>
      <c r="MJM28" s="1501"/>
      <c r="MJN28" s="1501"/>
      <c r="MJO28" s="1501"/>
      <c r="MJP28" s="1501"/>
      <c r="MJQ28" s="1501"/>
      <c r="MJR28" s="1501"/>
      <c r="MJS28" s="1501"/>
      <c r="MJT28" s="1501"/>
      <c r="MJU28" s="1501"/>
      <c r="MJV28" s="1501"/>
      <c r="MJW28" s="1501"/>
      <c r="MJX28" s="1580"/>
      <c r="MJY28" s="1528"/>
      <c r="MJZ28" s="1501"/>
      <c r="MKA28" s="1501"/>
      <c r="MKB28" s="1501"/>
      <c r="MKC28" s="1501"/>
      <c r="MKD28" s="1501"/>
      <c r="MKE28" s="1501"/>
      <c r="MKF28" s="1501"/>
      <c r="MKG28" s="1501"/>
      <c r="MKH28" s="1501"/>
      <c r="MKI28" s="1501"/>
      <c r="MKJ28" s="1501"/>
      <c r="MKK28" s="1501"/>
      <c r="MKL28" s="1580"/>
      <c r="MKM28" s="1528"/>
      <c r="MKN28" s="1501"/>
      <c r="MKO28" s="1501"/>
      <c r="MKP28" s="1501"/>
      <c r="MKQ28" s="1501"/>
      <c r="MKR28" s="1501"/>
      <c r="MKS28" s="1501"/>
      <c r="MKT28" s="1501"/>
      <c r="MKU28" s="1501"/>
      <c r="MKV28" s="1501"/>
      <c r="MKW28" s="1501"/>
      <c r="MKX28" s="1501"/>
      <c r="MKY28" s="1501"/>
      <c r="MKZ28" s="1580"/>
      <c r="MLA28" s="1528"/>
      <c r="MLB28" s="1501"/>
      <c r="MLC28" s="1501"/>
      <c r="MLD28" s="1501"/>
      <c r="MLE28" s="1501"/>
      <c r="MLF28" s="1501"/>
      <c r="MLG28" s="1501"/>
      <c r="MLH28" s="1501"/>
      <c r="MLI28" s="1501"/>
      <c r="MLJ28" s="1501"/>
      <c r="MLK28" s="1501"/>
      <c r="MLL28" s="1501"/>
      <c r="MLM28" s="1501"/>
      <c r="MLN28" s="1580"/>
      <c r="MLO28" s="1528"/>
      <c r="MLP28" s="1501"/>
      <c r="MLQ28" s="1501"/>
      <c r="MLR28" s="1501"/>
      <c r="MLS28" s="1501"/>
      <c r="MLT28" s="1501"/>
      <c r="MLU28" s="1501"/>
      <c r="MLV28" s="1501"/>
      <c r="MLW28" s="1501"/>
      <c r="MLX28" s="1501"/>
      <c r="MLY28" s="1501"/>
      <c r="MLZ28" s="1501"/>
      <c r="MMA28" s="1501"/>
      <c r="MMB28" s="1580"/>
      <c r="MMC28" s="1528"/>
      <c r="MMD28" s="1501"/>
      <c r="MME28" s="1501"/>
      <c r="MMF28" s="1501"/>
      <c r="MMG28" s="1501"/>
      <c r="MMH28" s="1501"/>
      <c r="MMI28" s="1501"/>
      <c r="MMJ28" s="1501"/>
      <c r="MMK28" s="1501"/>
      <c r="MML28" s="1501"/>
      <c r="MMM28" s="1501"/>
      <c r="MMN28" s="1501"/>
      <c r="MMO28" s="1501"/>
      <c r="MMP28" s="1580"/>
      <c r="MMQ28" s="1528"/>
      <c r="MMR28" s="1501"/>
      <c r="MMS28" s="1501"/>
      <c r="MMT28" s="1501"/>
      <c r="MMU28" s="1501"/>
      <c r="MMV28" s="1501"/>
      <c r="MMW28" s="1501"/>
      <c r="MMX28" s="1501"/>
      <c r="MMY28" s="1501"/>
      <c r="MMZ28" s="1501"/>
      <c r="MNA28" s="1501"/>
      <c r="MNB28" s="1501"/>
      <c r="MNC28" s="1501"/>
      <c r="MND28" s="1580"/>
      <c r="MNE28" s="1528"/>
      <c r="MNF28" s="1501"/>
      <c r="MNG28" s="1501"/>
      <c r="MNH28" s="1501"/>
      <c r="MNI28" s="1501"/>
      <c r="MNJ28" s="1501"/>
      <c r="MNK28" s="1501"/>
      <c r="MNL28" s="1501"/>
      <c r="MNM28" s="1501"/>
      <c r="MNN28" s="1501"/>
      <c r="MNO28" s="1501"/>
      <c r="MNP28" s="1501"/>
      <c r="MNQ28" s="1501"/>
      <c r="MNR28" s="1580"/>
      <c r="MNS28" s="1528"/>
      <c r="MNT28" s="1501"/>
      <c r="MNU28" s="1501"/>
      <c r="MNV28" s="1501"/>
      <c r="MNW28" s="1501"/>
      <c r="MNX28" s="1501"/>
      <c r="MNY28" s="1501"/>
      <c r="MNZ28" s="1501"/>
      <c r="MOA28" s="1501"/>
      <c r="MOB28" s="1501"/>
      <c r="MOC28" s="1501"/>
      <c r="MOD28" s="1501"/>
      <c r="MOE28" s="1501"/>
      <c r="MOF28" s="1580"/>
      <c r="MOG28" s="1528"/>
      <c r="MOH28" s="1501"/>
      <c r="MOI28" s="1501"/>
      <c r="MOJ28" s="1501"/>
      <c r="MOK28" s="1501"/>
      <c r="MOL28" s="1501"/>
      <c r="MOM28" s="1501"/>
      <c r="MON28" s="1501"/>
      <c r="MOO28" s="1501"/>
      <c r="MOP28" s="1501"/>
      <c r="MOQ28" s="1501"/>
      <c r="MOR28" s="1501"/>
      <c r="MOS28" s="1501"/>
      <c r="MOT28" s="1580"/>
      <c r="MOU28" s="1528"/>
      <c r="MOV28" s="1501"/>
      <c r="MOW28" s="1501"/>
      <c r="MOX28" s="1501"/>
      <c r="MOY28" s="1501"/>
      <c r="MOZ28" s="1501"/>
      <c r="MPA28" s="1501"/>
      <c r="MPB28" s="1501"/>
      <c r="MPC28" s="1501"/>
      <c r="MPD28" s="1501"/>
      <c r="MPE28" s="1501"/>
      <c r="MPF28" s="1501"/>
      <c r="MPG28" s="1501"/>
      <c r="MPH28" s="1580"/>
      <c r="MPI28" s="1528"/>
      <c r="MPJ28" s="1501"/>
      <c r="MPK28" s="1501"/>
      <c r="MPL28" s="1501"/>
      <c r="MPM28" s="1501"/>
      <c r="MPN28" s="1501"/>
      <c r="MPO28" s="1501"/>
      <c r="MPP28" s="1501"/>
      <c r="MPQ28" s="1501"/>
      <c r="MPR28" s="1501"/>
      <c r="MPS28" s="1501"/>
      <c r="MPT28" s="1501"/>
      <c r="MPU28" s="1501"/>
      <c r="MPV28" s="1580"/>
      <c r="MPW28" s="1528"/>
      <c r="MPX28" s="1501"/>
      <c r="MPY28" s="1501"/>
      <c r="MPZ28" s="1501"/>
      <c r="MQA28" s="1501"/>
      <c r="MQB28" s="1501"/>
      <c r="MQC28" s="1501"/>
      <c r="MQD28" s="1501"/>
      <c r="MQE28" s="1501"/>
      <c r="MQF28" s="1501"/>
      <c r="MQG28" s="1501"/>
      <c r="MQH28" s="1501"/>
      <c r="MQI28" s="1501"/>
      <c r="MQJ28" s="1580"/>
      <c r="MQK28" s="1528"/>
      <c r="MQL28" s="1501"/>
      <c r="MQM28" s="1501"/>
      <c r="MQN28" s="1501"/>
      <c r="MQO28" s="1501"/>
      <c r="MQP28" s="1501"/>
      <c r="MQQ28" s="1501"/>
      <c r="MQR28" s="1501"/>
      <c r="MQS28" s="1501"/>
      <c r="MQT28" s="1501"/>
      <c r="MQU28" s="1501"/>
      <c r="MQV28" s="1501"/>
      <c r="MQW28" s="1501"/>
      <c r="MQX28" s="1580"/>
      <c r="MQY28" s="1528"/>
      <c r="MQZ28" s="1501"/>
      <c r="MRA28" s="1501"/>
      <c r="MRB28" s="1501"/>
      <c r="MRC28" s="1501"/>
      <c r="MRD28" s="1501"/>
      <c r="MRE28" s="1501"/>
      <c r="MRF28" s="1501"/>
      <c r="MRG28" s="1501"/>
      <c r="MRH28" s="1501"/>
      <c r="MRI28" s="1501"/>
      <c r="MRJ28" s="1501"/>
      <c r="MRK28" s="1501"/>
      <c r="MRL28" s="1580"/>
      <c r="MRM28" s="1528"/>
      <c r="MRN28" s="1501"/>
      <c r="MRO28" s="1501"/>
      <c r="MRP28" s="1501"/>
      <c r="MRQ28" s="1501"/>
      <c r="MRR28" s="1501"/>
      <c r="MRS28" s="1501"/>
      <c r="MRT28" s="1501"/>
      <c r="MRU28" s="1501"/>
      <c r="MRV28" s="1501"/>
      <c r="MRW28" s="1501"/>
      <c r="MRX28" s="1501"/>
      <c r="MRY28" s="1501"/>
      <c r="MRZ28" s="1580"/>
      <c r="MSA28" s="1528"/>
      <c r="MSB28" s="1501"/>
      <c r="MSC28" s="1501"/>
      <c r="MSD28" s="1501"/>
      <c r="MSE28" s="1501"/>
      <c r="MSF28" s="1501"/>
      <c r="MSG28" s="1501"/>
      <c r="MSH28" s="1501"/>
      <c r="MSI28" s="1501"/>
      <c r="MSJ28" s="1501"/>
      <c r="MSK28" s="1501"/>
      <c r="MSL28" s="1501"/>
      <c r="MSM28" s="1501"/>
      <c r="MSN28" s="1580"/>
      <c r="MSO28" s="1528"/>
      <c r="MSP28" s="1501"/>
      <c r="MSQ28" s="1501"/>
      <c r="MSR28" s="1501"/>
      <c r="MSS28" s="1501"/>
      <c r="MST28" s="1501"/>
      <c r="MSU28" s="1501"/>
      <c r="MSV28" s="1501"/>
      <c r="MSW28" s="1501"/>
      <c r="MSX28" s="1501"/>
      <c r="MSY28" s="1501"/>
      <c r="MSZ28" s="1501"/>
      <c r="MTA28" s="1501"/>
      <c r="MTB28" s="1580"/>
      <c r="MTC28" s="1528"/>
      <c r="MTD28" s="1501"/>
      <c r="MTE28" s="1501"/>
      <c r="MTF28" s="1501"/>
      <c r="MTG28" s="1501"/>
      <c r="MTH28" s="1501"/>
      <c r="MTI28" s="1501"/>
      <c r="MTJ28" s="1501"/>
      <c r="MTK28" s="1501"/>
      <c r="MTL28" s="1501"/>
      <c r="MTM28" s="1501"/>
      <c r="MTN28" s="1501"/>
      <c r="MTO28" s="1501"/>
      <c r="MTP28" s="1580"/>
      <c r="MTQ28" s="1528"/>
      <c r="MTR28" s="1501"/>
      <c r="MTS28" s="1501"/>
      <c r="MTT28" s="1501"/>
      <c r="MTU28" s="1501"/>
      <c r="MTV28" s="1501"/>
      <c r="MTW28" s="1501"/>
      <c r="MTX28" s="1501"/>
      <c r="MTY28" s="1501"/>
      <c r="MTZ28" s="1501"/>
      <c r="MUA28" s="1501"/>
      <c r="MUB28" s="1501"/>
      <c r="MUC28" s="1501"/>
      <c r="MUD28" s="1580"/>
      <c r="MUE28" s="1528"/>
      <c r="MUF28" s="1501"/>
      <c r="MUG28" s="1501"/>
      <c r="MUH28" s="1501"/>
      <c r="MUI28" s="1501"/>
      <c r="MUJ28" s="1501"/>
      <c r="MUK28" s="1501"/>
      <c r="MUL28" s="1501"/>
      <c r="MUM28" s="1501"/>
      <c r="MUN28" s="1501"/>
      <c r="MUO28" s="1501"/>
      <c r="MUP28" s="1501"/>
      <c r="MUQ28" s="1501"/>
      <c r="MUR28" s="1580"/>
      <c r="MUS28" s="1528"/>
      <c r="MUT28" s="1501"/>
      <c r="MUU28" s="1501"/>
      <c r="MUV28" s="1501"/>
      <c r="MUW28" s="1501"/>
      <c r="MUX28" s="1501"/>
      <c r="MUY28" s="1501"/>
      <c r="MUZ28" s="1501"/>
      <c r="MVA28" s="1501"/>
      <c r="MVB28" s="1501"/>
      <c r="MVC28" s="1501"/>
      <c r="MVD28" s="1501"/>
      <c r="MVE28" s="1501"/>
      <c r="MVF28" s="1580"/>
      <c r="MVG28" s="1528"/>
      <c r="MVH28" s="1501"/>
      <c r="MVI28" s="1501"/>
      <c r="MVJ28" s="1501"/>
      <c r="MVK28" s="1501"/>
      <c r="MVL28" s="1501"/>
      <c r="MVM28" s="1501"/>
      <c r="MVN28" s="1501"/>
      <c r="MVO28" s="1501"/>
      <c r="MVP28" s="1501"/>
      <c r="MVQ28" s="1501"/>
      <c r="MVR28" s="1501"/>
      <c r="MVS28" s="1501"/>
      <c r="MVT28" s="1580"/>
      <c r="MVU28" s="1528"/>
      <c r="MVV28" s="1501"/>
      <c r="MVW28" s="1501"/>
      <c r="MVX28" s="1501"/>
      <c r="MVY28" s="1501"/>
      <c r="MVZ28" s="1501"/>
      <c r="MWA28" s="1501"/>
      <c r="MWB28" s="1501"/>
      <c r="MWC28" s="1501"/>
      <c r="MWD28" s="1501"/>
      <c r="MWE28" s="1501"/>
      <c r="MWF28" s="1501"/>
      <c r="MWG28" s="1501"/>
      <c r="MWH28" s="1580"/>
      <c r="MWI28" s="1528"/>
      <c r="MWJ28" s="1501"/>
      <c r="MWK28" s="1501"/>
      <c r="MWL28" s="1501"/>
      <c r="MWM28" s="1501"/>
      <c r="MWN28" s="1501"/>
      <c r="MWO28" s="1501"/>
      <c r="MWP28" s="1501"/>
      <c r="MWQ28" s="1501"/>
      <c r="MWR28" s="1501"/>
      <c r="MWS28" s="1501"/>
      <c r="MWT28" s="1501"/>
      <c r="MWU28" s="1501"/>
      <c r="MWV28" s="1580"/>
      <c r="MWW28" s="1528"/>
      <c r="MWX28" s="1501"/>
      <c r="MWY28" s="1501"/>
      <c r="MWZ28" s="1501"/>
      <c r="MXA28" s="1501"/>
      <c r="MXB28" s="1501"/>
      <c r="MXC28" s="1501"/>
      <c r="MXD28" s="1501"/>
      <c r="MXE28" s="1501"/>
      <c r="MXF28" s="1501"/>
      <c r="MXG28" s="1501"/>
      <c r="MXH28" s="1501"/>
      <c r="MXI28" s="1501"/>
      <c r="MXJ28" s="1580"/>
      <c r="MXK28" s="1528"/>
      <c r="MXL28" s="1501"/>
      <c r="MXM28" s="1501"/>
      <c r="MXN28" s="1501"/>
      <c r="MXO28" s="1501"/>
      <c r="MXP28" s="1501"/>
      <c r="MXQ28" s="1501"/>
      <c r="MXR28" s="1501"/>
      <c r="MXS28" s="1501"/>
      <c r="MXT28" s="1501"/>
      <c r="MXU28" s="1501"/>
      <c r="MXV28" s="1501"/>
      <c r="MXW28" s="1501"/>
      <c r="MXX28" s="1580"/>
      <c r="MXY28" s="1528"/>
      <c r="MXZ28" s="1501"/>
      <c r="MYA28" s="1501"/>
      <c r="MYB28" s="1501"/>
      <c r="MYC28" s="1501"/>
      <c r="MYD28" s="1501"/>
      <c r="MYE28" s="1501"/>
      <c r="MYF28" s="1501"/>
      <c r="MYG28" s="1501"/>
      <c r="MYH28" s="1501"/>
      <c r="MYI28" s="1501"/>
      <c r="MYJ28" s="1501"/>
      <c r="MYK28" s="1501"/>
      <c r="MYL28" s="1580"/>
      <c r="MYM28" s="1528"/>
      <c r="MYN28" s="1501"/>
      <c r="MYO28" s="1501"/>
      <c r="MYP28" s="1501"/>
      <c r="MYQ28" s="1501"/>
      <c r="MYR28" s="1501"/>
      <c r="MYS28" s="1501"/>
      <c r="MYT28" s="1501"/>
      <c r="MYU28" s="1501"/>
      <c r="MYV28" s="1501"/>
      <c r="MYW28" s="1501"/>
      <c r="MYX28" s="1501"/>
      <c r="MYY28" s="1501"/>
      <c r="MYZ28" s="1580"/>
      <c r="MZA28" s="1528"/>
      <c r="MZB28" s="1501"/>
      <c r="MZC28" s="1501"/>
      <c r="MZD28" s="1501"/>
      <c r="MZE28" s="1501"/>
      <c r="MZF28" s="1501"/>
      <c r="MZG28" s="1501"/>
      <c r="MZH28" s="1501"/>
      <c r="MZI28" s="1501"/>
      <c r="MZJ28" s="1501"/>
      <c r="MZK28" s="1501"/>
      <c r="MZL28" s="1501"/>
      <c r="MZM28" s="1501"/>
      <c r="MZN28" s="1580"/>
      <c r="MZO28" s="1528"/>
      <c r="MZP28" s="1501"/>
      <c r="MZQ28" s="1501"/>
      <c r="MZR28" s="1501"/>
      <c r="MZS28" s="1501"/>
      <c r="MZT28" s="1501"/>
      <c r="MZU28" s="1501"/>
      <c r="MZV28" s="1501"/>
      <c r="MZW28" s="1501"/>
      <c r="MZX28" s="1501"/>
      <c r="MZY28" s="1501"/>
      <c r="MZZ28" s="1501"/>
      <c r="NAA28" s="1501"/>
      <c r="NAB28" s="1580"/>
      <c r="NAC28" s="1528"/>
      <c r="NAD28" s="1501"/>
      <c r="NAE28" s="1501"/>
      <c r="NAF28" s="1501"/>
      <c r="NAG28" s="1501"/>
      <c r="NAH28" s="1501"/>
      <c r="NAI28" s="1501"/>
      <c r="NAJ28" s="1501"/>
      <c r="NAK28" s="1501"/>
      <c r="NAL28" s="1501"/>
      <c r="NAM28" s="1501"/>
      <c r="NAN28" s="1501"/>
      <c r="NAO28" s="1501"/>
      <c r="NAP28" s="1580"/>
      <c r="NAQ28" s="1528"/>
      <c r="NAR28" s="1501"/>
      <c r="NAS28" s="1501"/>
      <c r="NAT28" s="1501"/>
      <c r="NAU28" s="1501"/>
      <c r="NAV28" s="1501"/>
      <c r="NAW28" s="1501"/>
      <c r="NAX28" s="1501"/>
      <c r="NAY28" s="1501"/>
      <c r="NAZ28" s="1501"/>
      <c r="NBA28" s="1501"/>
      <c r="NBB28" s="1501"/>
      <c r="NBC28" s="1501"/>
      <c r="NBD28" s="1580"/>
      <c r="NBE28" s="1528"/>
      <c r="NBF28" s="1501"/>
      <c r="NBG28" s="1501"/>
      <c r="NBH28" s="1501"/>
      <c r="NBI28" s="1501"/>
      <c r="NBJ28" s="1501"/>
      <c r="NBK28" s="1501"/>
      <c r="NBL28" s="1501"/>
      <c r="NBM28" s="1501"/>
      <c r="NBN28" s="1501"/>
      <c r="NBO28" s="1501"/>
      <c r="NBP28" s="1501"/>
      <c r="NBQ28" s="1501"/>
      <c r="NBR28" s="1580"/>
      <c r="NBS28" s="1528"/>
      <c r="NBT28" s="1501"/>
      <c r="NBU28" s="1501"/>
      <c r="NBV28" s="1501"/>
      <c r="NBW28" s="1501"/>
      <c r="NBX28" s="1501"/>
      <c r="NBY28" s="1501"/>
      <c r="NBZ28" s="1501"/>
      <c r="NCA28" s="1501"/>
      <c r="NCB28" s="1501"/>
      <c r="NCC28" s="1501"/>
      <c r="NCD28" s="1501"/>
      <c r="NCE28" s="1501"/>
      <c r="NCF28" s="1580"/>
      <c r="NCG28" s="1528"/>
      <c r="NCH28" s="1501"/>
      <c r="NCI28" s="1501"/>
      <c r="NCJ28" s="1501"/>
      <c r="NCK28" s="1501"/>
      <c r="NCL28" s="1501"/>
      <c r="NCM28" s="1501"/>
      <c r="NCN28" s="1501"/>
      <c r="NCO28" s="1501"/>
      <c r="NCP28" s="1501"/>
      <c r="NCQ28" s="1501"/>
      <c r="NCR28" s="1501"/>
      <c r="NCS28" s="1501"/>
      <c r="NCT28" s="1580"/>
      <c r="NCU28" s="1528"/>
      <c r="NCV28" s="1501"/>
      <c r="NCW28" s="1501"/>
      <c r="NCX28" s="1501"/>
      <c r="NCY28" s="1501"/>
      <c r="NCZ28" s="1501"/>
      <c r="NDA28" s="1501"/>
      <c r="NDB28" s="1501"/>
      <c r="NDC28" s="1501"/>
      <c r="NDD28" s="1501"/>
      <c r="NDE28" s="1501"/>
      <c r="NDF28" s="1501"/>
      <c r="NDG28" s="1501"/>
      <c r="NDH28" s="1580"/>
      <c r="NDI28" s="1528"/>
      <c r="NDJ28" s="1501"/>
      <c r="NDK28" s="1501"/>
      <c r="NDL28" s="1501"/>
      <c r="NDM28" s="1501"/>
      <c r="NDN28" s="1501"/>
      <c r="NDO28" s="1501"/>
      <c r="NDP28" s="1501"/>
      <c r="NDQ28" s="1501"/>
      <c r="NDR28" s="1501"/>
      <c r="NDS28" s="1501"/>
      <c r="NDT28" s="1501"/>
      <c r="NDU28" s="1501"/>
      <c r="NDV28" s="1580"/>
      <c r="NDW28" s="1528"/>
      <c r="NDX28" s="1501"/>
      <c r="NDY28" s="1501"/>
      <c r="NDZ28" s="1501"/>
      <c r="NEA28" s="1501"/>
      <c r="NEB28" s="1501"/>
      <c r="NEC28" s="1501"/>
      <c r="NED28" s="1501"/>
      <c r="NEE28" s="1501"/>
      <c r="NEF28" s="1501"/>
      <c r="NEG28" s="1501"/>
      <c r="NEH28" s="1501"/>
      <c r="NEI28" s="1501"/>
      <c r="NEJ28" s="1580"/>
      <c r="NEK28" s="1528"/>
      <c r="NEL28" s="1501"/>
      <c r="NEM28" s="1501"/>
      <c r="NEN28" s="1501"/>
      <c r="NEO28" s="1501"/>
      <c r="NEP28" s="1501"/>
      <c r="NEQ28" s="1501"/>
      <c r="NER28" s="1501"/>
      <c r="NES28" s="1501"/>
      <c r="NET28" s="1501"/>
      <c r="NEU28" s="1501"/>
      <c r="NEV28" s="1501"/>
      <c r="NEW28" s="1501"/>
      <c r="NEX28" s="1580"/>
      <c r="NEY28" s="1528"/>
      <c r="NEZ28" s="1501"/>
      <c r="NFA28" s="1501"/>
      <c r="NFB28" s="1501"/>
      <c r="NFC28" s="1501"/>
      <c r="NFD28" s="1501"/>
      <c r="NFE28" s="1501"/>
      <c r="NFF28" s="1501"/>
      <c r="NFG28" s="1501"/>
      <c r="NFH28" s="1501"/>
      <c r="NFI28" s="1501"/>
      <c r="NFJ28" s="1501"/>
      <c r="NFK28" s="1501"/>
      <c r="NFL28" s="1580"/>
      <c r="NFM28" s="1528"/>
      <c r="NFN28" s="1501"/>
      <c r="NFO28" s="1501"/>
      <c r="NFP28" s="1501"/>
      <c r="NFQ28" s="1501"/>
      <c r="NFR28" s="1501"/>
      <c r="NFS28" s="1501"/>
      <c r="NFT28" s="1501"/>
      <c r="NFU28" s="1501"/>
      <c r="NFV28" s="1501"/>
      <c r="NFW28" s="1501"/>
      <c r="NFX28" s="1501"/>
      <c r="NFY28" s="1501"/>
      <c r="NFZ28" s="1580"/>
      <c r="NGA28" s="1528"/>
      <c r="NGB28" s="1501"/>
      <c r="NGC28" s="1501"/>
      <c r="NGD28" s="1501"/>
      <c r="NGE28" s="1501"/>
      <c r="NGF28" s="1501"/>
      <c r="NGG28" s="1501"/>
      <c r="NGH28" s="1501"/>
      <c r="NGI28" s="1501"/>
      <c r="NGJ28" s="1501"/>
      <c r="NGK28" s="1501"/>
      <c r="NGL28" s="1501"/>
      <c r="NGM28" s="1501"/>
      <c r="NGN28" s="1580"/>
      <c r="NGO28" s="1528"/>
      <c r="NGP28" s="1501"/>
      <c r="NGQ28" s="1501"/>
      <c r="NGR28" s="1501"/>
      <c r="NGS28" s="1501"/>
      <c r="NGT28" s="1501"/>
      <c r="NGU28" s="1501"/>
      <c r="NGV28" s="1501"/>
      <c r="NGW28" s="1501"/>
      <c r="NGX28" s="1501"/>
      <c r="NGY28" s="1501"/>
      <c r="NGZ28" s="1501"/>
      <c r="NHA28" s="1501"/>
      <c r="NHB28" s="1580"/>
      <c r="NHC28" s="1528"/>
      <c r="NHD28" s="1501"/>
      <c r="NHE28" s="1501"/>
      <c r="NHF28" s="1501"/>
      <c r="NHG28" s="1501"/>
      <c r="NHH28" s="1501"/>
      <c r="NHI28" s="1501"/>
      <c r="NHJ28" s="1501"/>
      <c r="NHK28" s="1501"/>
      <c r="NHL28" s="1501"/>
      <c r="NHM28" s="1501"/>
      <c r="NHN28" s="1501"/>
      <c r="NHO28" s="1501"/>
      <c r="NHP28" s="1580"/>
      <c r="NHQ28" s="1528"/>
      <c r="NHR28" s="1501"/>
      <c r="NHS28" s="1501"/>
      <c r="NHT28" s="1501"/>
      <c r="NHU28" s="1501"/>
      <c r="NHV28" s="1501"/>
      <c r="NHW28" s="1501"/>
      <c r="NHX28" s="1501"/>
      <c r="NHY28" s="1501"/>
      <c r="NHZ28" s="1501"/>
      <c r="NIA28" s="1501"/>
      <c r="NIB28" s="1501"/>
      <c r="NIC28" s="1501"/>
      <c r="NID28" s="1580"/>
      <c r="NIE28" s="1528"/>
      <c r="NIF28" s="1501"/>
      <c r="NIG28" s="1501"/>
      <c r="NIH28" s="1501"/>
      <c r="NII28" s="1501"/>
      <c r="NIJ28" s="1501"/>
      <c r="NIK28" s="1501"/>
      <c r="NIL28" s="1501"/>
      <c r="NIM28" s="1501"/>
      <c r="NIN28" s="1501"/>
      <c r="NIO28" s="1501"/>
      <c r="NIP28" s="1501"/>
      <c r="NIQ28" s="1501"/>
      <c r="NIR28" s="1580"/>
      <c r="NIS28" s="1528"/>
      <c r="NIT28" s="1501"/>
      <c r="NIU28" s="1501"/>
      <c r="NIV28" s="1501"/>
      <c r="NIW28" s="1501"/>
      <c r="NIX28" s="1501"/>
      <c r="NIY28" s="1501"/>
      <c r="NIZ28" s="1501"/>
      <c r="NJA28" s="1501"/>
      <c r="NJB28" s="1501"/>
      <c r="NJC28" s="1501"/>
      <c r="NJD28" s="1501"/>
      <c r="NJE28" s="1501"/>
      <c r="NJF28" s="1580"/>
      <c r="NJG28" s="1528"/>
      <c r="NJH28" s="1501"/>
      <c r="NJI28" s="1501"/>
      <c r="NJJ28" s="1501"/>
      <c r="NJK28" s="1501"/>
      <c r="NJL28" s="1501"/>
      <c r="NJM28" s="1501"/>
      <c r="NJN28" s="1501"/>
      <c r="NJO28" s="1501"/>
      <c r="NJP28" s="1501"/>
      <c r="NJQ28" s="1501"/>
      <c r="NJR28" s="1501"/>
      <c r="NJS28" s="1501"/>
      <c r="NJT28" s="1580"/>
      <c r="NJU28" s="1528"/>
      <c r="NJV28" s="1501"/>
      <c r="NJW28" s="1501"/>
      <c r="NJX28" s="1501"/>
      <c r="NJY28" s="1501"/>
      <c r="NJZ28" s="1501"/>
      <c r="NKA28" s="1501"/>
      <c r="NKB28" s="1501"/>
      <c r="NKC28" s="1501"/>
      <c r="NKD28" s="1501"/>
      <c r="NKE28" s="1501"/>
      <c r="NKF28" s="1501"/>
      <c r="NKG28" s="1501"/>
      <c r="NKH28" s="1580"/>
      <c r="NKI28" s="1528"/>
      <c r="NKJ28" s="1501"/>
      <c r="NKK28" s="1501"/>
      <c r="NKL28" s="1501"/>
      <c r="NKM28" s="1501"/>
      <c r="NKN28" s="1501"/>
      <c r="NKO28" s="1501"/>
      <c r="NKP28" s="1501"/>
      <c r="NKQ28" s="1501"/>
      <c r="NKR28" s="1501"/>
      <c r="NKS28" s="1501"/>
      <c r="NKT28" s="1501"/>
      <c r="NKU28" s="1501"/>
      <c r="NKV28" s="1580"/>
      <c r="NKW28" s="1528"/>
      <c r="NKX28" s="1501"/>
      <c r="NKY28" s="1501"/>
      <c r="NKZ28" s="1501"/>
      <c r="NLA28" s="1501"/>
      <c r="NLB28" s="1501"/>
      <c r="NLC28" s="1501"/>
      <c r="NLD28" s="1501"/>
      <c r="NLE28" s="1501"/>
      <c r="NLF28" s="1501"/>
      <c r="NLG28" s="1501"/>
      <c r="NLH28" s="1501"/>
      <c r="NLI28" s="1501"/>
      <c r="NLJ28" s="1580"/>
      <c r="NLK28" s="1528"/>
      <c r="NLL28" s="1501"/>
      <c r="NLM28" s="1501"/>
      <c r="NLN28" s="1501"/>
      <c r="NLO28" s="1501"/>
      <c r="NLP28" s="1501"/>
      <c r="NLQ28" s="1501"/>
      <c r="NLR28" s="1501"/>
      <c r="NLS28" s="1501"/>
      <c r="NLT28" s="1501"/>
      <c r="NLU28" s="1501"/>
      <c r="NLV28" s="1501"/>
      <c r="NLW28" s="1501"/>
      <c r="NLX28" s="1580"/>
      <c r="NLY28" s="1528"/>
      <c r="NLZ28" s="1501"/>
      <c r="NMA28" s="1501"/>
      <c r="NMB28" s="1501"/>
      <c r="NMC28" s="1501"/>
      <c r="NMD28" s="1501"/>
      <c r="NME28" s="1501"/>
      <c r="NMF28" s="1501"/>
      <c r="NMG28" s="1501"/>
      <c r="NMH28" s="1501"/>
      <c r="NMI28" s="1501"/>
      <c r="NMJ28" s="1501"/>
      <c r="NMK28" s="1501"/>
      <c r="NML28" s="1580"/>
      <c r="NMM28" s="1528"/>
      <c r="NMN28" s="1501"/>
      <c r="NMO28" s="1501"/>
      <c r="NMP28" s="1501"/>
      <c r="NMQ28" s="1501"/>
      <c r="NMR28" s="1501"/>
      <c r="NMS28" s="1501"/>
      <c r="NMT28" s="1501"/>
      <c r="NMU28" s="1501"/>
      <c r="NMV28" s="1501"/>
      <c r="NMW28" s="1501"/>
      <c r="NMX28" s="1501"/>
      <c r="NMY28" s="1501"/>
      <c r="NMZ28" s="1580"/>
      <c r="NNA28" s="1528"/>
      <c r="NNB28" s="1501"/>
      <c r="NNC28" s="1501"/>
      <c r="NND28" s="1501"/>
      <c r="NNE28" s="1501"/>
      <c r="NNF28" s="1501"/>
      <c r="NNG28" s="1501"/>
      <c r="NNH28" s="1501"/>
      <c r="NNI28" s="1501"/>
      <c r="NNJ28" s="1501"/>
      <c r="NNK28" s="1501"/>
      <c r="NNL28" s="1501"/>
      <c r="NNM28" s="1501"/>
      <c r="NNN28" s="1580"/>
      <c r="NNO28" s="1528"/>
      <c r="NNP28" s="1501"/>
      <c r="NNQ28" s="1501"/>
      <c r="NNR28" s="1501"/>
      <c r="NNS28" s="1501"/>
      <c r="NNT28" s="1501"/>
      <c r="NNU28" s="1501"/>
      <c r="NNV28" s="1501"/>
      <c r="NNW28" s="1501"/>
      <c r="NNX28" s="1501"/>
      <c r="NNY28" s="1501"/>
      <c r="NNZ28" s="1501"/>
      <c r="NOA28" s="1501"/>
      <c r="NOB28" s="1580"/>
      <c r="NOC28" s="1528"/>
      <c r="NOD28" s="1501"/>
      <c r="NOE28" s="1501"/>
      <c r="NOF28" s="1501"/>
      <c r="NOG28" s="1501"/>
      <c r="NOH28" s="1501"/>
      <c r="NOI28" s="1501"/>
      <c r="NOJ28" s="1501"/>
      <c r="NOK28" s="1501"/>
      <c r="NOL28" s="1501"/>
      <c r="NOM28" s="1501"/>
      <c r="NON28" s="1501"/>
      <c r="NOO28" s="1501"/>
      <c r="NOP28" s="1580"/>
      <c r="NOQ28" s="1528"/>
      <c r="NOR28" s="1501"/>
      <c r="NOS28" s="1501"/>
      <c r="NOT28" s="1501"/>
      <c r="NOU28" s="1501"/>
      <c r="NOV28" s="1501"/>
      <c r="NOW28" s="1501"/>
      <c r="NOX28" s="1501"/>
      <c r="NOY28" s="1501"/>
      <c r="NOZ28" s="1501"/>
      <c r="NPA28" s="1501"/>
      <c r="NPB28" s="1501"/>
      <c r="NPC28" s="1501"/>
      <c r="NPD28" s="1580"/>
      <c r="NPE28" s="1528"/>
      <c r="NPF28" s="1501"/>
      <c r="NPG28" s="1501"/>
      <c r="NPH28" s="1501"/>
      <c r="NPI28" s="1501"/>
      <c r="NPJ28" s="1501"/>
      <c r="NPK28" s="1501"/>
      <c r="NPL28" s="1501"/>
      <c r="NPM28" s="1501"/>
      <c r="NPN28" s="1501"/>
      <c r="NPO28" s="1501"/>
      <c r="NPP28" s="1501"/>
      <c r="NPQ28" s="1501"/>
      <c r="NPR28" s="1580"/>
      <c r="NPS28" s="1528"/>
      <c r="NPT28" s="1501"/>
      <c r="NPU28" s="1501"/>
      <c r="NPV28" s="1501"/>
      <c r="NPW28" s="1501"/>
      <c r="NPX28" s="1501"/>
      <c r="NPY28" s="1501"/>
      <c r="NPZ28" s="1501"/>
      <c r="NQA28" s="1501"/>
      <c r="NQB28" s="1501"/>
      <c r="NQC28" s="1501"/>
      <c r="NQD28" s="1501"/>
      <c r="NQE28" s="1501"/>
      <c r="NQF28" s="1580"/>
      <c r="NQG28" s="1528"/>
      <c r="NQH28" s="1501"/>
      <c r="NQI28" s="1501"/>
      <c r="NQJ28" s="1501"/>
      <c r="NQK28" s="1501"/>
      <c r="NQL28" s="1501"/>
      <c r="NQM28" s="1501"/>
      <c r="NQN28" s="1501"/>
      <c r="NQO28" s="1501"/>
      <c r="NQP28" s="1501"/>
      <c r="NQQ28" s="1501"/>
      <c r="NQR28" s="1501"/>
      <c r="NQS28" s="1501"/>
      <c r="NQT28" s="1580"/>
      <c r="NQU28" s="1528"/>
      <c r="NQV28" s="1501"/>
      <c r="NQW28" s="1501"/>
      <c r="NQX28" s="1501"/>
      <c r="NQY28" s="1501"/>
      <c r="NQZ28" s="1501"/>
      <c r="NRA28" s="1501"/>
      <c r="NRB28" s="1501"/>
      <c r="NRC28" s="1501"/>
      <c r="NRD28" s="1501"/>
      <c r="NRE28" s="1501"/>
      <c r="NRF28" s="1501"/>
      <c r="NRG28" s="1501"/>
      <c r="NRH28" s="1580"/>
      <c r="NRI28" s="1528"/>
      <c r="NRJ28" s="1501"/>
      <c r="NRK28" s="1501"/>
      <c r="NRL28" s="1501"/>
      <c r="NRM28" s="1501"/>
      <c r="NRN28" s="1501"/>
      <c r="NRO28" s="1501"/>
      <c r="NRP28" s="1501"/>
      <c r="NRQ28" s="1501"/>
      <c r="NRR28" s="1501"/>
      <c r="NRS28" s="1501"/>
      <c r="NRT28" s="1501"/>
      <c r="NRU28" s="1501"/>
      <c r="NRV28" s="1580"/>
      <c r="NRW28" s="1528"/>
      <c r="NRX28" s="1501"/>
      <c r="NRY28" s="1501"/>
      <c r="NRZ28" s="1501"/>
      <c r="NSA28" s="1501"/>
      <c r="NSB28" s="1501"/>
      <c r="NSC28" s="1501"/>
      <c r="NSD28" s="1501"/>
      <c r="NSE28" s="1501"/>
      <c r="NSF28" s="1501"/>
      <c r="NSG28" s="1501"/>
      <c r="NSH28" s="1501"/>
      <c r="NSI28" s="1501"/>
      <c r="NSJ28" s="1580"/>
      <c r="NSK28" s="1528"/>
      <c r="NSL28" s="1501"/>
      <c r="NSM28" s="1501"/>
      <c r="NSN28" s="1501"/>
      <c r="NSO28" s="1501"/>
      <c r="NSP28" s="1501"/>
      <c r="NSQ28" s="1501"/>
      <c r="NSR28" s="1501"/>
      <c r="NSS28" s="1501"/>
      <c r="NST28" s="1501"/>
      <c r="NSU28" s="1501"/>
      <c r="NSV28" s="1501"/>
      <c r="NSW28" s="1501"/>
      <c r="NSX28" s="1580"/>
      <c r="NSY28" s="1528"/>
      <c r="NSZ28" s="1501"/>
      <c r="NTA28" s="1501"/>
      <c r="NTB28" s="1501"/>
      <c r="NTC28" s="1501"/>
      <c r="NTD28" s="1501"/>
      <c r="NTE28" s="1501"/>
      <c r="NTF28" s="1501"/>
      <c r="NTG28" s="1501"/>
      <c r="NTH28" s="1501"/>
      <c r="NTI28" s="1501"/>
      <c r="NTJ28" s="1501"/>
      <c r="NTK28" s="1501"/>
      <c r="NTL28" s="1580"/>
      <c r="NTM28" s="1528"/>
      <c r="NTN28" s="1501"/>
      <c r="NTO28" s="1501"/>
      <c r="NTP28" s="1501"/>
      <c r="NTQ28" s="1501"/>
      <c r="NTR28" s="1501"/>
      <c r="NTS28" s="1501"/>
      <c r="NTT28" s="1501"/>
      <c r="NTU28" s="1501"/>
      <c r="NTV28" s="1501"/>
      <c r="NTW28" s="1501"/>
      <c r="NTX28" s="1501"/>
      <c r="NTY28" s="1501"/>
      <c r="NTZ28" s="1580"/>
      <c r="NUA28" s="1528"/>
      <c r="NUB28" s="1501"/>
      <c r="NUC28" s="1501"/>
      <c r="NUD28" s="1501"/>
      <c r="NUE28" s="1501"/>
      <c r="NUF28" s="1501"/>
      <c r="NUG28" s="1501"/>
      <c r="NUH28" s="1501"/>
      <c r="NUI28" s="1501"/>
      <c r="NUJ28" s="1501"/>
      <c r="NUK28" s="1501"/>
      <c r="NUL28" s="1501"/>
      <c r="NUM28" s="1501"/>
      <c r="NUN28" s="1580"/>
      <c r="NUO28" s="1528"/>
      <c r="NUP28" s="1501"/>
      <c r="NUQ28" s="1501"/>
      <c r="NUR28" s="1501"/>
      <c r="NUS28" s="1501"/>
      <c r="NUT28" s="1501"/>
      <c r="NUU28" s="1501"/>
      <c r="NUV28" s="1501"/>
      <c r="NUW28" s="1501"/>
      <c r="NUX28" s="1501"/>
      <c r="NUY28" s="1501"/>
      <c r="NUZ28" s="1501"/>
      <c r="NVA28" s="1501"/>
      <c r="NVB28" s="1580"/>
      <c r="NVC28" s="1528"/>
      <c r="NVD28" s="1501"/>
      <c r="NVE28" s="1501"/>
      <c r="NVF28" s="1501"/>
      <c r="NVG28" s="1501"/>
      <c r="NVH28" s="1501"/>
      <c r="NVI28" s="1501"/>
      <c r="NVJ28" s="1501"/>
      <c r="NVK28" s="1501"/>
      <c r="NVL28" s="1501"/>
      <c r="NVM28" s="1501"/>
      <c r="NVN28" s="1501"/>
      <c r="NVO28" s="1501"/>
      <c r="NVP28" s="1580"/>
      <c r="NVQ28" s="1528"/>
      <c r="NVR28" s="1501"/>
      <c r="NVS28" s="1501"/>
      <c r="NVT28" s="1501"/>
      <c r="NVU28" s="1501"/>
      <c r="NVV28" s="1501"/>
      <c r="NVW28" s="1501"/>
      <c r="NVX28" s="1501"/>
      <c r="NVY28" s="1501"/>
      <c r="NVZ28" s="1501"/>
      <c r="NWA28" s="1501"/>
      <c r="NWB28" s="1501"/>
      <c r="NWC28" s="1501"/>
      <c r="NWD28" s="1580"/>
      <c r="NWE28" s="1528"/>
      <c r="NWF28" s="1501"/>
      <c r="NWG28" s="1501"/>
      <c r="NWH28" s="1501"/>
      <c r="NWI28" s="1501"/>
      <c r="NWJ28" s="1501"/>
      <c r="NWK28" s="1501"/>
      <c r="NWL28" s="1501"/>
      <c r="NWM28" s="1501"/>
      <c r="NWN28" s="1501"/>
      <c r="NWO28" s="1501"/>
      <c r="NWP28" s="1501"/>
      <c r="NWQ28" s="1501"/>
      <c r="NWR28" s="1580"/>
      <c r="NWS28" s="1528"/>
      <c r="NWT28" s="1501"/>
      <c r="NWU28" s="1501"/>
      <c r="NWV28" s="1501"/>
      <c r="NWW28" s="1501"/>
      <c r="NWX28" s="1501"/>
      <c r="NWY28" s="1501"/>
      <c r="NWZ28" s="1501"/>
      <c r="NXA28" s="1501"/>
      <c r="NXB28" s="1501"/>
      <c r="NXC28" s="1501"/>
      <c r="NXD28" s="1501"/>
      <c r="NXE28" s="1501"/>
      <c r="NXF28" s="1580"/>
      <c r="NXG28" s="1528"/>
      <c r="NXH28" s="1501"/>
      <c r="NXI28" s="1501"/>
      <c r="NXJ28" s="1501"/>
      <c r="NXK28" s="1501"/>
      <c r="NXL28" s="1501"/>
      <c r="NXM28" s="1501"/>
      <c r="NXN28" s="1501"/>
      <c r="NXO28" s="1501"/>
      <c r="NXP28" s="1501"/>
      <c r="NXQ28" s="1501"/>
      <c r="NXR28" s="1501"/>
      <c r="NXS28" s="1501"/>
      <c r="NXT28" s="1580"/>
      <c r="NXU28" s="1528"/>
      <c r="NXV28" s="1501"/>
      <c r="NXW28" s="1501"/>
      <c r="NXX28" s="1501"/>
      <c r="NXY28" s="1501"/>
      <c r="NXZ28" s="1501"/>
      <c r="NYA28" s="1501"/>
      <c r="NYB28" s="1501"/>
      <c r="NYC28" s="1501"/>
      <c r="NYD28" s="1501"/>
      <c r="NYE28" s="1501"/>
      <c r="NYF28" s="1501"/>
      <c r="NYG28" s="1501"/>
      <c r="NYH28" s="1580"/>
      <c r="NYI28" s="1528"/>
      <c r="NYJ28" s="1501"/>
      <c r="NYK28" s="1501"/>
      <c r="NYL28" s="1501"/>
      <c r="NYM28" s="1501"/>
      <c r="NYN28" s="1501"/>
      <c r="NYO28" s="1501"/>
      <c r="NYP28" s="1501"/>
      <c r="NYQ28" s="1501"/>
      <c r="NYR28" s="1501"/>
      <c r="NYS28" s="1501"/>
      <c r="NYT28" s="1501"/>
      <c r="NYU28" s="1501"/>
      <c r="NYV28" s="1580"/>
      <c r="NYW28" s="1528"/>
      <c r="NYX28" s="1501"/>
      <c r="NYY28" s="1501"/>
      <c r="NYZ28" s="1501"/>
      <c r="NZA28" s="1501"/>
      <c r="NZB28" s="1501"/>
      <c r="NZC28" s="1501"/>
      <c r="NZD28" s="1501"/>
      <c r="NZE28" s="1501"/>
      <c r="NZF28" s="1501"/>
      <c r="NZG28" s="1501"/>
      <c r="NZH28" s="1501"/>
      <c r="NZI28" s="1501"/>
      <c r="NZJ28" s="1580"/>
      <c r="NZK28" s="1528"/>
      <c r="NZL28" s="1501"/>
      <c r="NZM28" s="1501"/>
      <c r="NZN28" s="1501"/>
      <c r="NZO28" s="1501"/>
      <c r="NZP28" s="1501"/>
      <c r="NZQ28" s="1501"/>
      <c r="NZR28" s="1501"/>
      <c r="NZS28" s="1501"/>
      <c r="NZT28" s="1501"/>
      <c r="NZU28" s="1501"/>
      <c r="NZV28" s="1501"/>
      <c r="NZW28" s="1501"/>
      <c r="NZX28" s="1580"/>
      <c r="NZY28" s="1528"/>
      <c r="NZZ28" s="1501"/>
      <c r="OAA28" s="1501"/>
      <c r="OAB28" s="1501"/>
      <c r="OAC28" s="1501"/>
      <c r="OAD28" s="1501"/>
      <c r="OAE28" s="1501"/>
      <c r="OAF28" s="1501"/>
      <c r="OAG28" s="1501"/>
      <c r="OAH28" s="1501"/>
      <c r="OAI28" s="1501"/>
      <c r="OAJ28" s="1501"/>
      <c r="OAK28" s="1501"/>
      <c r="OAL28" s="1580"/>
      <c r="OAM28" s="1528"/>
      <c r="OAN28" s="1501"/>
      <c r="OAO28" s="1501"/>
      <c r="OAP28" s="1501"/>
      <c r="OAQ28" s="1501"/>
      <c r="OAR28" s="1501"/>
      <c r="OAS28" s="1501"/>
      <c r="OAT28" s="1501"/>
      <c r="OAU28" s="1501"/>
      <c r="OAV28" s="1501"/>
      <c r="OAW28" s="1501"/>
      <c r="OAX28" s="1501"/>
      <c r="OAY28" s="1501"/>
      <c r="OAZ28" s="1580"/>
      <c r="OBA28" s="1528"/>
      <c r="OBB28" s="1501"/>
      <c r="OBC28" s="1501"/>
      <c r="OBD28" s="1501"/>
      <c r="OBE28" s="1501"/>
      <c r="OBF28" s="1501"/>
      <c r="OBG28" s="1501"/>
      <c r="OBH28" s="1501"/>
      <c r="OBI28" s="1501"/>
      <c r="OBJ28" s="1501"/>
      <c r="OBK28" s="1501"/>
      <c r="OBL28" s="1501"/>
      <c r="OBM28" s="1501"/>
      <c r="OBN28" s="1580"/>
      <c r="OBO28" s="1528"/>
      <c r="OBP28" s="1501"/>
      <c r="OBQ28" s="1501"/>
      <c r="OBR28" s="1501"/>
      <c r="OBS28" s="1501"/>
      <c r="OBT28" s="1501"/>
      <c r="OBU28" s="1501"/>
      <c r="OBV28" s="1501"/>
      <c r="OBW28" s="1501"/>
      <c r="OBX28" s="1501"/>
      <c r="OBY28" s="1501"/>
      <c r="OBZ28" s="1501"/>
      <c r="OCA28" s="1501"/>
      <c r="OCB28" s="1580"/>
      <c r="OCC28" s="1528"/>
      <c r="OCD28" s="1501"/>
      <c r="OCE28" s="1501"/>
      <c r="OCF28" s="1501"/>
      <c r="OCG28" s="1501"/>
      <c r="OCH28" s="1501"/>
      <c r="OCI28" s="1501"/>
      <c r="OCJ28" s="1501"/>
      <c r="OCK28" s="1501"/>
      <c r="OCL28" s="1501"/>
      <c r="OCM28" s="1501"/>
      <c r="OCN28" s="1501"/>
      <c r="OCO28" s="1501"/>
      <c r="OCP28" s="1580"/>
      <c r="OCQ28" s="1528"/>
      <c r="OCR28" s="1501"/>
      <c r="OCS28" s="1501"/>
      <c r="OCT28" s="1501"/>
      <c r="OCU28" s="1501"/>
      <c r="OCV28" s="1501"/>
      <c r="OCW28" s="1501"/>
      <c r="OCX28" s="1501"/>
      <c r="OCY28" s="1501"/>
      <c r="OCZ28" s="1501"/>
      <c r="ODA28" s="1501"/>
      <c r="ODB28" s="1501"/>
      <c r="ODC28" s="1501"/>
      <c r="ODD28" s="1580"/>
      <c r="ODE28" s="1528"/>
      <c r="ODF28" s="1501"/>
      <c r="ODG28" s="1501"/>
      <c r="ODH28" s="1501"/>
      <c r="ODI28" s="1501"/>
      <c r="ODJ28" s="1501"/>
      <c r="ODK28" s="1501"/>
      <c r="ODL28" s="1501"/>
      <c r="ODM28" s="1501"/>
      <c r="ODN28" s="1501"/>
      <c r="ODO28" s="1501"/>
      <c r="ODP28" s="1501"/>
      <c r="ODQ28" s="1501"/>
      <c r="ODR28" s="1580"/>
      <c r="ODS28" s="1528"/>
      <c r="ODT28" s="1501"/>
      <c r="ODU28" s="1501"/>
      <c r="ODV28" s="1501"/>
      <c r="ODW28" s="1501"/>
      <c r="ODX28" s="1501"/>
      <c r="ODY28" s="1501"/>
      <c r="ODZ28" s="1501"/>
      <c r="OEA28" s="1501"/>
      <c r="OEB28" s="1501"/>
      <c r="OEC28" s="1501"/>
      <c r="OED28" s="1501"/>
      <c r="OEE28" s="1501"/>
      <c r="OEF28" s="1580"/>
      <c r="OEG28" s="1528"/>
      <c r="OEH28" s="1501"/>
      <c r="OEI28" s="1501"/>
      <c r="OEJ28" s="1501"/>
      <c r="OEK28" s="1501"/>
      <c r="OEL28" s="1501"/>
      <c r="OEM28" s="1501"/>
      <c r="OEN28" s="1501"/>
      <c r="OEO28" s="1501"/>
      <c r="OEP28" s="1501"/>
      <c r="OEQ28" s="1501"/>
      <c r="OER28" s="1501"/>
      <c r="OES28" s="1501"/>
      <c r="OET28" s="1580"/>
      <c r="OEU28" s="1528"/>
      <c r="OEV28" s="1501"/>
      <c r="OEW28" s="1501"/>
      <c r="OEX28" s="1501"/>
      <c r="OEY28" s="1501"/>
      <c r="OEZ28" s="1501"/>
      <c r="OFA28" s="1501"/>
      <c r="OFB28" s="1501"/>
      <c r="OFC28" s="1501"/>
      <c r="OFD28" s="1501"/>
      <c r="OFE28" s="1501"/>
      <c r="OFF28" s="1501"/>
      <c r="OFG28" s="1501"/>
      <c r="OFH28" s="1580"/>
      <c r="OFI28" s="1528"/>
      <c r="OFJ28" s="1501"/>
      <c r="OFK28" s="1501"/>
      <c r="OFL28" s="1501"/>
      <c r="OFM28" s="1501"/>
      <c r="OFN28" s="1501"/>
      <c r="OFO28" s="1501"/>
      <c r="OFP28" s="1501"/>
      <c r="OFQ28" s="1501"/>
      <c r="OFR28" s="1501"/>
      <c r="OFS28" s="1501"/>
      <c r="OFT28" s="1501"/>
      <c r="OFU28" s="1501"/>
      <c r="OFV28" s="1580"/>
      <c r="OFW28" s="1528"/>
      <c r="OFX28" s="1501"/>
      <c r="OFY28" s="1501"/>
      <c r="OFZ28" s="1501"/>
      <c r="OGA28" s="1501"/>
      <c r="OGB28" s="1501"/>
      <c r="OGC28" s="1501"/>
      <c r="OGD28" s="1501"/>
      <c r="OGE28" s="1501"/>
      <c r="OGF28" s="1501"/>
      <c r="OGG28" s="1501"/>
      <c r="OGH28" s="1501"/>
      <c r="OGI28" s="1501"/>
      <c r="OGJ28" s="1580"/>
      <c r="OGK28" s="1528"/>
      <c r="OGL28" s="1501"/>
      <c r="OGM28" s="1501"/>
      <c r="OGN28" s="1501"/>
      <c r="OGO28" s="1501"/>
      <c r="OGP28" s="1501"/>
      <c r="OGQ28" s="1501"/>
      <c r="OGR28" s="1501"/>
      <c r="OGS28" s="1501"/>
      <c r="OGT28" s="1501"/>
      <c r="OGU28" s="1501"/>
      <c r="OGV28" s="1501"/>
      <c r="OGW28" s="1501"/>
      <c r="OGX28" s="1580"/>
      <c r="OGY28" s="1528"/>
      <c r="OGZ28" s="1501"/>
      <c r="OHA28" s="1501"/>
      <c r="OHB28" s="1501"/>
      <c r="OHC28" s="1501"/>
      <c r="OHD28" s="1501"/>
      <c r="OHE28" s="1501"/>
      <c r="OHF28" s="1501"/>
      <c r="OHG28" s="1501"/>
      <c r="OHH28" s="1501"/>
      <c r="OHI28" s="1501"/>
      <c r="OHJ28" s="1501"/>
      <c r="OHK28" s="1501"/>
      <c r="OHL28" s="1580"/>
      <c r="OHM28" s="1528"/>
      <c r="OHN28" s="1501"/>
      <c r="OHO28" s="1501"/>
      <c r="OHP28" s="1501"/>
      <c r="OHQ28" s="1501"/>
      <c r="OHR28" s="1501"/>
      <c r="OHS28" s="1501"/>
      <c r="OHT28" s="1501"/>
      <c r="OHU28" s="1501"/>
      <c r="OHV28" s="1501"/>
      <c r="OHW28" s="1501"/>
      <c r="OHX28" s="1501"/>
      <c r="OHY28" s="1501"/>
      <c r="OHZ28" s="1580"/>
      <c r="OIA28" s="1528"/>
      <c r="OIB28" s="1501"/>
      <c r="OIC28" s="1501"/>
      <c r="OID28" s="1501"/>
      <c r="OIE28" s="1501"/>
      <c r="OIF28" s="1501"/>
      <c r="OIG28" s="1501"/>
      <c r="OIH28" s="1501"/>
      <c r="OII28" s="1501"/>
      <c r="OIJ28" s="1501"/>
      <c r="OIK28" s="1501"/>
      <c r="OIL28" s="1501"/>
      <c r="OIM28" s="1501"/>
      <c r="OIN28" s="1580"/>
      <c r="OIO28" s="1528"/>
      <c r="OIP28" s="1501"/>
      <c r="OIQ28" s="1501"/>
      <c r="OIR28" s="1501"/>
      <c r="OIS28" s="1501"/>
      <c r="OIT28" s="1501"/>
      <c r="OIU28" s="1501"/>
      <c r="OIV28" s="1501"/>
      <c r="OIW28" s="1501"/>
      <c r="OIX28" s="1501"/>
      <c r="OIY28" s="1501"/>
      <c r="OIZ28" s="1501"/>
      <c r="OJA28" s="1501"/>
      <c r="OJB28" s="1580"/>
      <c r="OJC28" s="1528"/>
      <c r="OJD28" s="1501"/>
      <c r="OJE28" s="1501"/>
      <c r="OJF28" s="1501"/>
      <c r="OJG28" s="1501"/>
      <c r="OJH28" s="1501"/>
      <c r="OJI28" s="1501"/>
      <c r="OJJ28" s="1501"/>
      <c r="OJK28" s="1501"/>
      <c r="OJL28" s="1501"/>
      <c r="OJM28" s="1501"/>
      <c r="OJN28" s="1501"/>
      <c r="OJO28" s="1501"/>
      <c r="OJP28" s="1580"/>
      <c r="OJQ28" s="1528"/>
      <c r="OJR28" s="1501"/>
      <c r="OJS28" s="1501"/>
      <c r="OJT28" s="1501"/>
      <c r="OJU28" s="1501"/>
      <c r="OJV28" s="1501"/>
      <c r="OJW28" s="1501"/>
      <c r="OJX28" s="1501"/>
      <c r="OJY28" s="1501"/>
      <c r="OJZ28" s="1501"/>
      <c r="OKA28" s="1501"/>
      <c r="OKB28" s="1501"/>
      <c r="OKC28" s="1501"/>
      <c r="OKD28" s="1580"/>
      <c r="OKE28" s="1528"/>
      <c r="OKF28" s="1501"/>
      <c r="OKG28" s="1501"/>
      <c r="OKH28" s="1501"/>
      <c r="OKI28" s="1501"/>
      <c r="OKJ28" s="1501"/>
      <c r="OKK28" s="1501"/>
      <c r="OKL28" s="1501"/>
      <c r="OKM28" s="1501"/>
      <c r="OKN28" s="1501"/>
      <c r="OKO28" s="1501"/>
      <c r="OKP28" s="1501"/>
      <c r="OKQ28" s="1501"/>
      <c r="OKR28" s="1580"/>
      <c r="OKS28" s="1528"/>
      <c r="OKT28" s="1501"/>
      <c r="OKU28" s="1501"/>
      <c r="OKV28" s="1501"/>
      <c r="OKW28" s="1501"/>
      <c r="OKX28" s="1501"/>
      <c r="OKY28" s="1501"/>
      <c r="OKZ28" s="1501"/>
      <c r="OLA28" s="1501"/>
      <c r="OLB28" s="1501"/>
      <c r="OLC28" s="1501"/>
      <c r="OLD28" s="1501"/>
      <c r="OLE28" s="1501"/>
      <c r="OLF28" s="1580"/>
      <c r="OLG28" s="1528"/>
      <c r="OLH28" s="1501"/>
      <c r="OLI28" s="1501"/>
      <c r="OLJ28" s="1501"/>
      <c r="OLK28" s="1501"/>
      <c r="OLL28" s="1501"/>
      <c r="OLM28" s="1501"/>
      <c r="OLN28" s="1501"/>
      <c r="OLO28" s="1501"/>
      <c r="OLP28" s="1501"/>
      <c r="OLQ28" s="1501"/>
      <c r="OLR28" s="1501"/>
      <c r="OLS28" s="1501"/>
      <c r="OLT28" s="1580"/>
      <c r="OLU28" s="1528"/>
      <c r="OLV28" s="1501"/>
      <c r="OLW28" s="1501"/>
      <c r="OLX28" s="1501"/>
      <c r="OLY28" s="1501"/>
      <c r="OLZ28" s="1501"/>
      <c r="OMA28" s="1501"/>
      <c r="OMB28" s="1501"/>
      <c r="OMC28" s="1501"/>
      <c r="OMD28" s="1501"/>
      <c r="OME28" s="1501"/>
      <c r="OMF28" s="1501"/>
      <c r="OMG28" s="1501"/>
      <c r="OMH28" s="1580"/>
      <c r="OMI28" s="1528"/>
      <c r="OMJ28" s="1501"/>
      <c r="OMK28" s="1501"/>
      <c r="OML28" s="1501"/>
      <c r="OMM28" s="1501"/>
      <c r="OMN28" s="1501"/>
      <c r="OMO28" s="1501"/>
      <c r="OMP28" s="1501"/>
      <c r="OMQ28" s="1501"/>
      <c r="OMR28" s="1501"/>
      <c r="OMS28" s="1501"/>
      <c r="OMT28" s="1501"/>
      <c r="OMU28" s="1501"/>
      <c r="OMV28" s="1580"/>
      <c r="OMW28" s="1528"/>
      <c r="OMX28" s="1501"/>
      <c r="OMY28" s="1501"/>
      <c r="OMZ28" s="1501"/>
      <c r="ONA28" s="1501"/>
      <c r="ONB28" s="1501"/>
      <c r="ONC28" s="1501"/>
      <c r="OND28" s="1501"/>
      <c r="ONE28" s="1501"/>
      <c r="ONF28" s="1501"/>
      <c r="ONG28" s="1501"/>
      <c r="ONH28" s="1501"/>
      <c r="ONI28" s="1501"/>
      <c r="ONJ28" s="1580"/>
      <c r="ONK28" s="1528"/>
      <c r="ONL28" s="1501"/>
      <c r="ONM28" s="1501"/>
      <c r="ONN28" s="1501"/>
      <c r="ONO28" s="1501"/>
      <c r="ONP28" s="1501"/>
      <c r="ONQ28" s="1501"/>
      <c r="ONR28" s="1501"/>
      <c r="ONS28" s="1501"/>
      <c r="ONT28" s="1501"/>
      <c r="ONU28" s="1501"/>
      <c r="ONV28" s="1501"/>
      <c r="ONW28" s="1501"/>
      <c r="ONX28" s="1580"/>
      <c r="ONY28" s="1528"/>
      <c r="ONZ28" s="1501"/>
      <c r="OOA28" s="1501"/>
      <c r="OOB28" s="1501"/>
      <c r="OOC28" s="1501"/>
      <c r="OOD28" s="1501"/>
      <c r="OOE28" s="1501"/>
      <c r="OOF28" s="1501"/>
      <c r="OOG28" s="1501"/>
      <c r="OOH28" s="1501"/>
      <c r="OOI28" s="1501"/>
      <c r="OOJ28" s="1501"/>
      <c r="OOK28" s="1501"/>
      <c r="OOL28" s="1580"/>
      <c r="OOM28" s="1528"/>
      <c r="OON28" s="1501"/>
      <c r="OOO28" s="1501"/>
      <c r="OOP28" s="1501"/>
      <c r="OOQ28" s="1501"/>
      <c r="OOR28" s="1501"/>
      <c r="OOS28" s="1501"/>
      <c r="OOT28" s="1501"/>
      <c r="OOU28" s="1501"/>
      <c r="OOV28" s="1501"/>
      <c r="OOW28" s="1501"/>
      <c r="OOX28" s="1501"/>
      <c r="OOY28" s="1501"/>
      <c r="OOZ28" s="1580"/>
      <c r="OPA28" s="1528"/>
      <c r="OPB28" s="1501"/>
      <c r="OPC28" s="1501"/>
      <c r="OPD28" s="1501"/>
      <c r="OPE28" s="1501"/>
      <c r="OPF28" s="1501"/>
      <c r="OPG28" s="1501"/>
      <c r="OPH28" s="1501"/>
      <c r="OPI28" s="1501"/>
      <c r="OPJ28" s="1501"/>
      <c r="OPK28" s="1501"/>
      <c r="OPL28" s="1501"/>
      <c r="OPM28" s="1501"/>
      <c r="OPN28" s="1580"/>
      <c r="OPO28" s="1528"/>
      <c r="OPP28" s="1501"/>
      <c r="OPQ28" s="1501"/>
      <c r="OPR28" s="1501"/>
      <c r="OPS28" s="1501"/>
      <c r="OPT28" s="1501"/>
      <c r="OPU28" s="1501"/>
      <c r="OPV28" s="1501"/>
      <c r="OPW28" s="1501"/>
      <c r="OPX28" s="1501"/>
      <c r="OPY28" s="1501"/>
      <c r="OPZ28" s="1501"/>
      <c r="OQA28" s="1501"/>
      <c r="OQB28" s="1580"/>
      <c r="OQC28" s="1528"/>
      <c r="OQD28" s="1501"/>
      <c r="OQE28" s="1501"/>
      <c r="OQF28" s="1501"/>
      <c r="OQG28" s="1501"/>
      <c r="OQH28" s="1501"/>
      <c r="OQI28" s="1501"/>
      <c r="OQJ28" s="1501"/>
      <c r="OQK28" s="1501"/>
      <c r="OQL28" s="1501"/>
      <c r="OQM28" s="1501"/>
      <c r="OQN28" s="1501"/>
      <c r="OQO28" s="1501"/>
      <c r="OQP28" s="1580"/>
      <c r="OQQ28" s="1528"/>
      <c r="OQR28" s="1501"/>
      <c r="OQS28" s="1501"/>
      <c r="OQT28" s="1501"/>
      <c r="OQU28" s="1501"/>
      <c r="OQV28" s="1501"/>
      <c r="OQW28" s="1501"/>
      <c r="OQX28" s="1501"/>
      <c r="OQY28" s="1501"/>
      <c r="OQZ28" s="1501"/>
      <c r="ORA28" s="1501"/>
      <c r="ORB28" s="1501"/>
      <c r="ORC28" s="1501"/>
      <c r="ORD28" s="1580"/>
      <c r="ORE28" s="1528"/>
      <c r="ORF28" s="1501"/>
      <c r="ORG28" s="1501"/>
      <c r="ORH28" s="1501"/>
      <c r="ORI28" s="1501"/>
      <c r="ORJ28" s="1501"/>
      <c r="ORK28" s="1501"/>
      <c r="ORL28" s="1501"/>
      <c r="ORM28" s="1501"/>
      <c r="ORN28" s="1501"/>
      <c r="ORO28" s="1501"/>
      <c r="ORP28" s="1501"/>
      <c r="ORQ28" s="1501"/>
      <c r="ORR28" s="1580"/>
      <c r="ORS28" s="1528"/>
      <c r="ORT28" s="1501"/>
      <c r="ORU28" s="1501"/>
      <c r="ORV28" s="1501"/>
      <c r="ORW28" s="1501"/>
      <c r="ORX28" s="1501"/>
      <c r="ORY28" s="1501"/>
      <c r="ORZ28" s="1501"/>
      <c r="OSA28" s="1501"/>
      <c r="OSB28" s="1501"/>
      <c r="OSC28" s="1501"/>
      <c r="OSD28" s="1501"/>
      <c r="OSE28" s="1501"/>
      <c r="OSF28" s="1580"/>
      <c r="OSG28" s="1528"/>
      <c r="OSH28" s="1501"/>
      <c r="OSI28" s="1501"/>
      <c r="OSJ28" s="1501"/>
      <c r="OSK28" s="1501"/>
      <c r="OSL28" s="1501"/>
      <c r="OSM28" s="1501"/>
      <c r="OSN28" s="1501"/>
      <c r="OSO28" s="1501"/>
      <c r="OSP28" s="1501"/>
      <c r="OSQ28" s="1501"/>
      <c r="OSR28" s="1501"/>
      <c r="OSS28" s="1501"/>
      <c r="OST28" s="1580"/>
      <c r="OSU28" s="1528"/>
      <c r="OSV28" s="1501"/>
      <c r="OSW28" s="1501"/>
      <c r="OSX28" s="1501"/>
      <c r="OSY28" s="1501"/>
      <c r="OSZ28" s="1501"/>
      <c r="OTA28" s="1501"/>
      <c r="OTB28" s="1501"/>
      <c r="OTC28" s="1501"/>
      <c r="OTD28" s="1501"/>
      <c r="OTE28" s="1501"/>
      <c r="OTF28" s="1501"/>
      <c r="OTG28" s="1501"/>
      <c r="OTH28" s="1580"/>
      <c r="OTI28" s="1528"/>
      <c r="OTJ28" s="1501"/>
      <c r="OTK28" s="1501"/>
      <c r="OTL28" s="1501"/>
      <c r="OTM28" s="1501"/>
      <c r="OTN28" s="1501"/>
      <c r="OTO28" s="1501"/>
      <c r="OTP28" s="1501"/>
      <c r="OTQ28" s="1501"/>
      <c r="OTR28" s="1501"/>
      <c r="OTS28" s="1501"/>
      <c r="OTT28" s="1501"/>
      <c r="OTU28" s="1501"/>
      <c r="OTV28" s="1580"/>
      <c r="OTW28" s="1528"/>
      <c r="OTX28" s="1501"/>
      <c r="OTY28" s="1501"/>
      <c r="OTZ28" s="1501"/>
      <c r="OUA28" s="1501"/>
      <c r="OUB28" s="1501"/>
      <c r="OUC28" s="1501"/>
      <c r="OUD28" s="1501"/>
      <c r="OUE28" s="1501"/>
      <c r="OUF28" s="1501"/>
      <c r="OUG28" s="1501"/>
      <c r="OUH28" s="1501"/>
      <c r="OUI28" s="1501"/>
      <c r="OUJ28" s="1580"/>
      <c r="OUK28" s="1528"/>
      <c r="OUL28" s="1501"/>
      <c r="OUM28" s="1501"/>
      <c r="OUN28" s="1501"/>
      <c r="OUO28" s="1501"/>
      <c r="OUP28" s="1501"/>
      <c r="OUQ28" s="1501"/>
      <c r="OUR28" s="1501"/>
      <c r="OUS28" s="1501"/>
      <c r="OUT28" s="1501"/>
      <c r="OUU28" s="1501"/>
      <c r="OUV28" s="1501"/>
      <c r="OUW28" s="1501"/>
      <c r="OUX28" s="1580"/>
      <c r="OUY28" s="1528"/>
      <c r="OUZ28" s="1501"/>
      <c r="OVA28" s="1501"/>
      <c r="OVB28" s="1501"/>
      <c r="OVC28" s="1501"/>
      <c r="OVD28" s="1501"/>
      <c r="OVE28" s="1501"/>
      <c r="OVF28" s="1501"/>
      <c r="OVG28" s="1501"/>
      <c r="OVH28" s="1501"/>
      <c r="OVI28" s="1501"/>
      <c r="OVJ28" s="1501"/>
      <c r="OVK28" s="1501"/>
      <c r="OVL28" s="1580"/>
      <c r="OVM28" s="1528"/>
      <c r="OVN28" s="1501"/>
      <c r="OVO28" s="1501"/>
      <c r="OVP28" s="1501"/>
      <c r="OVQ28" s="1501"/>
      <c r="OVR28" s="1501"/>
      <c r="OVS28" s="1501"/>
      <c r="OVT28" s="1501"/>
      <c r="OVU28" s="1501"/>
      <c r="OVV28" s="1501"/>
      <c r="OVW28" s="1501"/>
      <c r="OVX28" s="1501"/>
      <c r="OVY28" s="1501"/>
      <c r="OVZ28" s="1580"/>
      <c r="OWA28" s="1528"/>
      <c r="OWB28" s="1501"/>
      <c r="OWC28" s="1501"/>
      <c r="OWD28" s="1501"/>
      <c r="OWE28" s="1501"/>
      <c r="OWF28" s="1501"/>
      <c r="OWG28" s="1501"/>
      <c r="OWH28" s="1501"/>
      <c r="OWI28" s="1501"/>
      <c r="OWJ28" s="1501"/>
      <c r="OWK28" s="1501"/>
      <c r="OWL28" s="1501"/>
      <c r="OWM28" s="1501"/>
      <c r="OWN28" s="1580"/>
      <c r="OWO28" s="1528"/>
      <c r="OWP28" s="1501"/>
      <c r="OWQ28" s="1501"/>
      <c r="OWR28" s="1501"/>
      <c r="OWS28" s="1501"/>
      <c r="OWT28" s="1501"/>
      <c r="OWU28" s="1501"/>
      <c r="OWV28" s="1501"/>
      <c r="OWW28" s="1501"/>
      <c r="OWX28" s="1501"/>
      <c r="OWY28" s="1501"/>
      <c r="OWZ28" s="1501"/>
      <c r="OXA28" s="1501"/>
      <c r="OXB28" s="1580"/>
      <c r="OXC28" s="1528"/>
      <c r="OXD28" s="1501"/>
      <c r="OXE28" s="1501"/>
      <c r="OXF28" s="1501"/>
      <c r="OXG28" s="1501"/>
      <c r="OXH28" s="1501"/>
      <c r="OXI28" s="1501"/>
      <c r="OXJ28" s="1501"/>
      <c r="OXK28" s="1501"/>
      <c r="OXL28" s="1501"/>
      <c r="OXM28" s="1501"/>
      <c r="OXN28" s="1501"/>
      <c r="OXO28" s="1501"/>
      <c r="OXP28" s="1580"/>
      <c r="OXQ28" s="1528"/>
      <c r="OXR28" s="1501"/>
      <c r="OXS28" s="1501"/>
      <c r="OXT28" s="1501"/>
      <c r="OXU28" s="1501"/>
      <c r="OXV28" s="1501"/>
      <c r="OXW28" s="1501"/>
      <c r="OXX28" s="1501"/>
      <c r="OXY28" s="1501"/>
      <c r="OXZ28" s="1501"/>
      <c r="OYA28" s="1501"/>
      <c r="OYB28" s="1501"/>
      <c r="OYC28" s="1501"/>
      <c r="OYD28" s="1580"/>
      <c r="OYE28" s="1528"/>
      <c r="OYF28" s="1501"/>
      <c r="OYG28" s="1501"/>
      <c r="OYH28" s="1501"/>
      <c r="OYI28" s="1501"/>
      <c r="OYJ28" s="1501"/>
      <c r="OYK28" s="1501"/>
      <c r="OYL28" s="1501"/>
      <c r="OYM28" s="1501"/>
      <c r="OYN28" s="1501"/>
      <c r="OYO28" s="1501"/>
      <c r="OYP28" s="1501"/>
      <c r="OYQ28" s="1501"/>
      <c r="OYR28" s="1580"/>
      <c r="OYS28" s="1528"/>
      <c r="OYT28" s="1501"/>
      <c r="OYU28" s="1501"/>
      <c r="OYV28" s="1501"/>
      <c r="OYW28" s="1501"/>
      <c r="OYX28" s="1501"/>
      <c r="OYY28" s="1501"/>
      <c r="OYZ28" s="1501"/>
      <c r="OZA28" s="1501"/>
      <c r="OZB28" s="1501"/>
      <c r="OZC28" s="1501"/>
      <c r="OZD28" s="1501"/>
      <c r="OZE28" s="1501"/>
      <c r="OZF28" s="1580"/>
      <c r="OZG28" s="1528"/>
      <c r="OZH28" s="1501"/>
      <c r="OZI28" s="1501"/>
      <c r="OZJ28" s="1501"/>
      <c r="OZK28" s="1501"/>
      <c r="OZL28" s="1501"/>
      <c r="OZM28" s="1501"/>
      <c r="OZN28" s="1501"/>
      <c r="OZO28" s="1501"/>
      <c r="OZP28" s="1501"/>
      <c r="OZQ28" s="1501"/>
      <c r="OZR28" s="1501"/>
      <c r="OZS28" s="1501"/>
      <c r="OZT28" s="1580"/>
      <c r="OZU28" s="1528"/>
      <c r="OZV28" s="1501"/>
      <c r="OZW28" s="1501"/>
      <c r="OZX28" s="1501"/>
      <c r="OZY28" s="1501"/>
      <c r="OZZ28" s="1501"/>
      <c r="PAA28" s="1501"/>
      <c r="PAB28" s="1501"/>
      <c r="PAC28" s="1501"/>
      <c r="PAD28" s="1501"/>
      <c r="PAE28" s="1501"/>
      <c r="PAF28" s="1501"/>
      <c r="PAG28" s="1501"/>
      <c r="PAH28" s="1580"/>
      <c r="PAI28" s="1528"/>
      <c r="PAJ28" s="1501"/>
      <c r="PAK28" s="1501"/>
      <c r="PAL28" s="1501"/>
      <c r="PAM28" s="1501"/>
      <c r="PAN28" s="1501"/>
      <c r="PAO28" s="1501"/>
      <c r="PAP28" s="1501"/>
      <c r="PAQ28" s="1501"/>
      <c r="PAR28" s="1501"/>
      <c r="PAS28" s="1501"/>
      <c r="PAT28" s="1501"/>
      <c r="PAU28" s="1501"/>
      <c r="PAV28" s="1580"/>
      <c r="PAW28" s="1528"/>
      <c r="PAX28" s="1501"/>
      <c r="PAY28" s="1501"/>
      <c r="PAZ28" s="1501"/>
      <c r="PBA28" s="1501"/>
      <c r="PBB28" s="1501"/>
      <c r="PBC28" s="1501"/>
      <c r="PBD28" s="1501"/>
      <c r="PBE28" s="1501"/>
      <c r="PBF28" s="1501"/>
      <c r="PBG28" s="1501"/>
      <c r="PBH28" s="1501"/>
      <c r="PBI28" s="1501"/>
      <c r="PBJ28" s="1580"/>
      <c r="PBK28" s="1528"/>
      <c r="PBL28" s="1501"/>
      <c r="PBM28" s="1501"/>
      <c r="PBN28" s="1501"/>
      <c r="PBO28" s="1501"/>
      <c r="PBP28" s="1501"/>
      <c r="PBQ28" s="1501"/>
      <c r="PBR28" s="1501"/>
      <c r="PBS28" s="1501"/>
      <c r="PBT28" s="1501"/>
      <c r="PBU28" s="1501"/>
      <c r="PBV28" s="1501"/>
      <c r="PBW28" s="1501"/>
      <c r="PBX28" s="1580"/>
      <c r="PBY28" s="1528"/>
      <c r="PBZ28" s="1501"/>
      <c r="PCA28" s="1501"/>
      <c r="PCB28" s="1501"/>
      <c r="PCC28" s="1501"/>
      <c r="PCD28" s="1501"/>
      <c r="PCE28" s="1501"/>
      <c r="PCF28" s="1501"/>
      <c r="PCG28" s="1501"/>
      <c r="PCH28" s="1501"/>
      <c r="PCI28" s="1501"/>
      <c r="PCJ28" s="1501"/>
      <c r="PCK28" s="1501"/>
      <c r="PCL28" s="1580"/>
      <c r="PCM28" s="1528"/>
      <c r="PCN28" s="1501"/>
      <c r="PCO28" s="1501"/>
      <c r="PCP28" s="1501"/>
      <c r="PCQ28" s="1501"/>
      <c r="PCR28" s="1501"/>
      <c r="PCS28" s="1501"/>
      <c r="PCT28" s="1501"/>
      <c r="PCU28" s="1501"/>
      <c r="PCV28" s="1501"/>
      <c r="PCW28" s="1501"/>
      <c r="PCX28" s="1501"/>
      <c r="PCY28" s="1501"/>
      <c r="PCZ28" s="1580"/>
      <c r="PDA28" s="1528"/>
      <c r="PDB28" s="1501"/>
      <c r="PDC28" s="1501"/>
      <c r="PDD28" s="1501"/>
      <c r="PDE28" s="1501"/>
      <c r="PDF28" s="1501"/>
      <c r="PDG28" s="1501"/>
      <c r="PDH28" s="1501"/>
      <c r="PDI28" s="1501"/>
      <c r="PDJ28" s="1501"/>
      <c r="PDK28" s="1501"/>
      <c r="PDL28" s="1501"/>
      <c r="PDM28" s="1501"/>
      <c r="PDN28" s="1580"/>
      <c r="PDO28" s="1528"/>
      <c r="PDP28" s="1501"/>
      <c r="PDQ28" s="1501"/>
      <c r="PDR28" s="1501"/>
      <c r="PDS28" s="1501"/>
      <c r="PDT28" s="1501"/>
      <c r="PDU28" s="1501"/>
      <c r="PDV28" s="1501"/>
      <c r="PDW28" s="1501"/>
      <c r="PDX28" s="1501"/>
      <c r="PDY28" s="1501"/>
      <c r="PDZ28" s="1501"/>
      <c r="PEA28" s="1501"/>
      <c r="PEB28" s="1580"/>
      <c r="PEC28" s="1528"/>
      <c r="PED28" s="1501"/>
      <c r="PEE28" s="1501"/>
      <c r="PEF28" s="1501"/>
      <c r="PEG28" s="1501"/>
      <c r="PEH28" s="1501"/>
      <c r="PEI28" s="1501"/>
      <c r="PEJ28" s="1501"/>
      <c r="PEK28" s="1501"/>
      <c r="PEL28" s="1501"/>
      <c r="PEM28" s="1501"/>
      <c r="PEN28" s="1501"/>
      <c r="PEO28" s="1501"/>
      <c r="PEP28" s="1580"/>
      <c r="PEQ28" s="1528"/>
      <c r="PER28" s="1501"/>
      <c r="PES28" s="1501"/>
      <c r="PET28" s="1501"/>
      <c r="PEU28" s="1501"/>
      <c r="PEV28" s="1501"/>
      <c r="PEW28" s="1501"/>
      <c r="PEX28" s="1501"/>
      <c r="PEY28" s="1501"/>
      <c r="PEZ28" s="1501"/>
      <c r="PFA28" s="1501"/>
      <c r="PFB28" s="1501"/>
      <c r="PFC28" s="1501"/>
      <c r="PFD28" s="1580"/>
      <c r="PFE28" s="1528"/>
      <c r="PFF28" s="1501"/>
      <c r="PFG28" s="1501"/>
      <c r="PFH28" s="1501"/>
      <c r="PFI28" s="1501"/>
      <c r="PFJ28" s="1501"/>
      <c r="PFK28" s="1501"/>
      <c r="PFL28" s="1501"/>
      <c r="PFM28" s="1501"/>
      <c r="PFN28" s="1501"/>
      <c r="PFO28" s="1501"/>
      <c r="PFP28" s="1501"/>
      <c r="PFQ28" s="1501"/>
      <c r="PFR28" s="1580"/>
      <c r="PFS28" s="1528"/>
      <c r="PFT28" s="1501"/>
      <c r="PFU28" s="1501"/>
      <c r="PFV28" s="1501"/>
      <c r="PFW28" s="1501"/>
      <c r="PFX28" s="1501"/>
      <c r="PFY28" s="1501"/>
      <c r="PFZ28" s="1501"/>
      <c r="PGA28" s="1501"/>
      <c r="PGB28" s="1501"/>
      <c r="PGC28" s="1501"/>
      <c r="PGD28" s="1501"/>
      <c r="PGE28" s="1501"/>
      <c r="PGF28" s="1580"/>
      <c r="PGG28" s="1528"/>
      <c r="PGH28" s="1501"/>
      <c r="PGI28" s="1501"/>
      <c r="PGJ28" s="1501"/>
      <c r="PGK28" s="1501"/>
      <c r="PGL28" s="1501"/>
      <c r="PGM28" s="1501"/>
      <c r="PGN28" s="1501"/>
      <c r="PGO28" s="1501"/>
      <c r="PGP28" s="1501"/>
      <c r="PGQ28" s="1501"/>
      <c r="PGR28" s="1501"/>
      <c r="PGS28" s="1501"/>
      <c r="PGT28" s="1580"/>
      <c r="PGU28" s="1528"/>
      <c r="PGV28" s="1501"/>
      <c r="PGW28" s="1501"/>
      <c r="PGX28" s="1501"/>
      <c r="PGY28" s="1501"/>
      <c r="PGZ28" s="1501"/>
      <c r="PHA28" s="1501"/>
      <c r="PHB28" s="1501"/>
      <c r="PHC28" s="1501"/>
      <c r="PHD28" s="1501"/>
      <c r="PHE28" s="1501"/>
      <c r="PHF28" s="1501"/>
      <c r="PHG28" s="1501"/>
      <c r="PHH28" s="1580"/>
      <c r="PHI28" s="1528"/>
      <c r="PHJ28" s="1501"/>
      <c r="PHK28" s="1501"/>
      <c r="PHL28" s="1501"/>
      <c r="PHM28" s="1501"/>
      <c r="PHN28" s="1501"/>
      <c r="PHO28" s="1501"/>
      <c r="PHP28" s="1501"/>
      <c r="PHQ28" s="1501"/>
      <c r="PHR28" s="1501"/>
      <c r="PHS28" s="1501"/>
      <c r="PHT28" s="1501"/>
      <c r="PHU28" s="1501"/>
      <c r="PHV28" s="1580"/>
      <c r="PHW28" s="1528"/>
      <c r="PHX28" s="1501"/>
      <c r="PHY28" s="1501"/>
      <c r="PHZ28" s="1501"/>
      <c r="PIA28" s="1501"/>
      <c r="PIB28" s="1501"/>
      <c r="PIC28" s="1501"/>
      <c r="PID28" s="1501"/>
      <c r="PIE28" s="1501"/>
      <c r="PIF28" s="1501"/>
      <c r="PIG28" s="1501"/>
      <c r="PIH28" s="1501"/>
      <c r="PII28" s="1501"/>
      <c r="PIJ28" s="1580"/>
      <c r="PIK28" s="1528"/>
      <c r="PIL28" s="1501"/>
      <c r="PIM28" s="1501"/>
      <c r="PIN28" s="1501"/>
      <c r="PIO28" s="1501"/>
      <c r="PIP28" s="1501"/>
      <c r="PIQ28" s="1501"/>
      <c r="PIR28" s="1501"/>
      <c r="PIS28" s="1501"/>
      <c r="PIT28" s="1501"/>
      <c r="PIU28" s="1501"/>
      <c r="PIV28" s="1501"/>
      <c r="PIW28" s="1501"/>
      <c r="PIX28" s="1580"/>
      <c r="PIY28" s="1528"/>
      <c r="PIZ28" s="1501"/>
      <c r="PJA28" s="1501"/>
      <c r="PJB28" s="1501"/>
      <c r="PJC28" s="1501"/>
      <c r="PJD28" s="1501"/>
      <c r="PJE28" s="1501"/>
      <c r="PJF28" s="1501"/>
      <c r="PJG28" s="1501"/>
      <c r="PJH28" s="1501"/>
      <c r="PJI28" s="1501"/>
      <c r="PJJ28" s="1501"/>
      <c r="PJK28" s="1501"/>
      <c r="PJL28" s="1580"/>
      <c r="PJM28" s="1528"/>
      <c r="PJN28" s="1501"/>
      <c r="PJO28" s="1501"/>
      <c r="PJP28" s="1501"/>
      <c r="PJQ28" s="1501"/>
      <c r="PJR28" s="1501"/>
      <c r="PJS28" s="1501"/>
      <c r="PJT28" s="1501"/>
      <c r="PJU28" s="1501"/>
      <c r="PJV28" s="1501"/>
      <c r="PJW28" s="1501"/>
      <c r="PJX28" s="1501"/>
      <c r="PJY28" s="1501"/>
      <c r="PJZ28" s="1580"/>
      <c r="PKA28" s="1528"/>
      <c r="PKB28" s="1501"/>
      <c r="PKC28" s="1501"/>
      <c r="PKD28" s="1501"/>
      <c r="PKE28" s="1501"/>
      <c r="PKF28" s="1501"/>
      <c r="PKG28" s="1501"/>
      <c r="PKH28" s="1501"/>
      <c r="PKI28" s="1501"/>
      <c r="PKJ28" s="1501"/>
      <c r="PKK28" s="1501"/>
      <c r="PKL28" s="1501"/>
      <c r="PKM28" s="1501"/>
      <c r="PKN28" s="1580"/>
      <c r="PKO28" s="1528"/>
      <c r="PKP28" s="1501"/>
      <c r="PKQ28" s="1501"/>
      <c r="PKR28" s="1501"/>
      <c r="PKS28" s="1501"/>
      <c r="PKT28" s="1501"/>
      <c r="PKU28" s="1501"/>
      <c r="PKV28" s="1501"/>
      <c r="PKW28" s="1501"/>
      <c r="PKX28" s="1501"/>
      <c r="PKY28" s="1501"/>
      <c r="PKZ28" s="1501"/>
      <c r="PLA28" s="1501"/>
      <c r="PLB28" s="1580"/>
      <c r="PLC28" s="1528"/>
      <c r="PLD28" s="1501"/>
      <c r="PLE28" s="1501"/>
      <c r="PLF28" s="1501"/>
      <c r="PLG28" s="1501"/>
      <c r="PLH28" s="1501"/>
      <c r="PLI28" s="1501"/>
      <c r="PLJ28" s="1501"/>
      <c r="PLK28" s="1501"/>
      <c r="PLL28" s="1501"/>
      <c r="PLM28" s="1501"/>
      <c r="PLN28" s="1501"/>
      <c r="PLO28" s="1501"/>
      <c r="PLP28" s="1580"/>
      <c r="PLQ28" s="1528"/>
      <c r="PLR28" s="1501"/>
      <c r="PLS28" s="1501"/>
      <c r="PLT28" s="1501"/>
      <c r="PLU28" s="1501"/>
      <c r="PLV28" s="1501"/>
      <c r="PLW28" s="1501"/>
      <c r="PLX28" s="1501"/>
      <c r="PLY28" s="1501"/>
      <c r="PLZ28" s="1501"/>
      <c r="PMA28" s="1501"/>
      <c r="PMB28" s="1501"/>
      <c r="PMC28" s="1501"/>
      <c r="PMD28" s="1580"/>
      <c r="PME28" s="1528"/>
      <c r="PMF28" s="1501"/>
      <c r="PMG28" s="1501"/>
      <c r="PMH28" s="1501"/>
      <c r="PMI28" s="1501"/>
      <c r="PMJ28" s="1501"/>
      <c r="PMK28" s="1501"/>
      <c r="PML28" s="1501"/>
      <c r="PMM28" s="1501"/>
      <c r="PMN28" s="1501"/>
      <c r="PMO28" s="1501"/>
      <c r="PMP28" s="1501"/>
      <c r="PMQ28" s="1501"/>
      <c r="PMR28" s="1580"/>
      <c r="PMS28" s="1528"/>
      <c r="PMT28" s="1501"/>
      <c r="PMU28" s="1501"/>
      <c r="PMV28" s="1501"/>
      <c r="PMW28" s="1501"/>
      <c r="PMX28" s="1501"/>
      <c r="PMY28" s="1501"/>
      <c r="PMZ28" s="1501"/>
      <c r="PNA28" s="1501"/>
      <c r="PNB28" s="1501"/>
      <c r="PNC28" s="1501"/>
      <c r="PND28" s="1501"/>
      <c r="PNE28" s="1501"/>
      <c r="PNF28" s="1580"/>
      <c r="PNG28" s="1528"/>
      <c r="PNH28" s="1501"/>
      <c r="PNI28" s="1501"/>
      <c r="PNJ28" s="1501"/>
      <c r="PNK28" s="1501"/>
      <c r="PNL28" s="1501"/>
      <c r="PNM28" s="1501"/>
      <c r="PNN28" s="1501"/>
      <c r="PNO28" s="1501"/>
      <c r="PNP28" s="1501"/>
      <c r="PNQ28" s="1501"/>
      <c r="PNR28" s="1501"/>
      <c r="PNS28" s="1501"/>
      <c r="PNT28" s="1580"/>
      <c r="PNU28" s="1528"/>
      <c r="PNV28" s="1501"/>
      <c r="PNW28" s="1501"/>
      <c r="PNX28" s="1501"/>
      <c r="PNY28" s="1501"/>
      <c r="PNZ28" s="1501"/>
      <c r="POA28" s="1501"/>
      <c r="POB28" s="1501"/>
      <c r="POC28" s="1501"/>
      <c r="POD28" s="1501"/>
      <c r="POE28" s="1501"/>
      <c r="POF28" s="1501"/>
      <c r="POG28" s="1501"/>
      <c r="POH28" s="1580"/>
      <c r="POI28" s="1528"/>
      <c r="POJ28" s="1501"/>
      <c r="POK28" s="1501"/>
      <c r="POL28" s="1501"/>
      <c r="POM28" s="1501"/>
      <c r="PON28" s="1501"/>
      <c r="POO28" s="1501"/>
      <c r="POP28" s="1501"/>
      <c r="POQ28" s="1501"/>
      <c r="POR28" s="1501"/>
      <c r="POS28" s="1501"/>
      <c r="POT28" s="1501"/>
      <c r="POU28" s="1501"/>
      <c r="POV28" s="1580"/>
      <c r="POW28" s="1528"/>
      <c r="POX28" s="1501"/>
      <c r="POY28" s="1501"/>
      <c r="POZ28" s="1501"/>
      <c r="PPA28" s="1501"/>
      <c r="PPB28" s="1501"/>
      <c r="PPC28" s="1501"/>
      <c r="PPD28" s="1501"/>
      <c r="PPE28" s="1501"/>
      <c r="PPF28" s="1501"/>
      <c r="PPG28" s="1501"/>
      <c r="PPH28" s="1501"/>
      <c r="PPI28" s="1501"/>
      <c r="PPJ28" s="1580"/>
      <c r="PPK28" s="1528"/>
      <c r="PPL28" s="1501"/>
      <c r="PPM28" s="1501"/>
      <c r="PPN28" s="1501"/>
      <c r="PPO28" s="1501"/>
      <c r="PPP28" s="1501"/>
      <c r="PPQ28" s="1501"/>
      <c r="PPR28" s="1501"/>
      <c r="PPS28" s="1501"/>
      <c r="PPT28" s="1501"/>
      <c r="PPU28" s="1501"/>
      <c r="PPV28" s="1501"/>
      <c r="PPW28" s="1501"/>
      <c r="PPX28" s="1580"/>
      <c r="PPY28" s="1528"/>
      <c r="PPZ28" s="1501"/>
      <c r="PQA28" s="1501"/>
      <c r="PQB28" s="1501"/>
      <c r="PQC28" s="1501"/>
      <c r="PQD28" s="1501"/>
      <c r="PQE28" s="1501"/>
      <c r="PQF28" s="1501"/>
      <c r="PQG28" s="1501"/>
      <c r="PQH28" s="1501"/>
      <c r="PQI28" s="1501"/>
      <c r="PQJ28" s="1501"/>
      <c r="PQK28" s="1501"/>
      <c r="PQL28" s="1580"/>
      <c r="PQM28" s="1528"/>
      <c r="PQN28" s="1501"/>
      <c r="PQO28" s="1501"/>
      <c r="PQP28" s="1501"/>
      <c r="PQQ28" s="1501"/>
      <c r="PQR28" s="1501"/>
      <c r="PQS28" s="1501"/>
      <c r="PQT28" s="1501"/>
      <c r="PQU28" s="1501"/>
      <c r="PQV28" s="1501"/>
      <c r="PQW28" s="1501"/>
      <c r="PQX28" s="1501"/>
      <c r="PQY28" s="1501"/>
      <c r="PQZ28" s="1580"/>
      <c r="PRA28" s="1528"/>
      <c r="PRB28" s="1501"/>
      <c r="PRC28" s="1501"/>
      <c r="PRD28" s="1501"/>
      <c r="PRE28" s="1501"/>
      <c r="PRF28" s="1501"/>
      <c r="PRG28" s="1501"/>
      <c r="PRH28" s="1501"/>
      <c r="PRI28" s="1501"/>
      <c r="PRJ28" s="1501"/>
      <c r="PRK28" s="1501"/>
      <c r="PRL28" s="1501"/>
      <c r="PRM28" s="1501"/>
      <c r="PRN28" s="1580"/>
      <c r="PRO28" s="1528"/>
      <c r="PRP28" s="1501"/>
      <c r="PRQ28" s="1501"/>
      <c r="PRR28" s="1501"/>
      <c r="PRS28" s="1501"/>
      <c r="PRT28" s="1501"/>
      <c r="PRU28" s="1501"/>
      <c r="PRV28" s="1501"/>
      <c r="PRW28" s="1501"/>
      <c r="PRX28" s="1501"/>
      <c r="PRY28" s="1501"/>
      <c r="PRZ28" s="1501"/>
      <c r="PSA28" s="1501"/>
      <c r="PSB28" s="1580"/>
      <c r="PSC28" s="1528"/>
      <c r="PSD28" s="1501"/>
      <c r="PSE28" s="1501"/>
      <c r="PSF28" s="1501"/>
      <c r="PSG28" s="1501"/>
      <c r="PSH28" s="1501"/>
      <c r="PSI28" s="1501"/>
      <c r="PSJ28" s="1501"/>
      <c r="PSK28" s="1501"/>
      <c r="PSL28" s="1501"/>
      <c r="PSM28" s="1501"/>
      <c r="PSN28" s="1501"/>
      <c r="PSO28" s="1501"/>
      <c r="PSP28" s="1580"/>
      <c r="PSQ28" s="1528"/>
      <c r="PSR28" s="1501"/>
      <c r="PSS28" s="1501"/>
      <c r="PST28" s="1501"/>
      <c r="PSU28" s="1501"/>
      <c r="PSV28" s="1501"/>
      <c r="PSW28" s="1501"/>
      <c r="PSX28" s="1501"/>
      <c r="PSY28" s="1501"/>
      <c r="PSZ28" s="1501"/>
      <c r="PTA28" s="1501"/>
      <c r="PTB28" s="1501"/>
      <c r="PTC28" s="1501"/>
      <c r="PTD28" s="1580"/>
      <c r="PTE28" s="1528"/>
      <c r="PTF28" s="1501"/>
      <c r="PTG28" s="1501"/>
      <c r="PTH28" s="1501"/>
      <c r="PTI28" s="1501"/>
      <c r="PTJ28" s="1501"/>
      <c r="PTK28" s="1501"/>
      <c r="PTL28" s="1501"/>
      <c r="PTM28" s="1501"/>
      <c r="PTN28" s="1501"/>
      <c r="PTO28" s="1501"/>
      <c r="PTP28" s="1501"/>
      <c r="PTQ28" s="1501"/>
      <c r="PTR28" s="1580"/>
      <c r="PTS28" s="1528"/>
      <c r="PTT28" s="1501"/>
      <c r="PTU28" s="1501"/>
      <c r="PTV28" s="1501"/>
      <c r="PTW28" s="1501"/>
      <c r="PTX28" s="1501"/>
      <c r="PTY28" s="1501"/>
      <c r="PTZ28" s="1501"/>
      <c r="PUA28" s="1501"/>
      <c r="PUB28" s="1501"/>
      <c r="PUC28" s="1501"/>
      <c r="PUD28" s="1501"/>
      <c r="PUE28" s="1501"/>
      <c r="PUF28" s="1580"/>
      <c r="PUG28" s="1528"/>
      <c r="PUH28" s="1501"/>
      <c r="PUI28" s="1501"/>
      <c r="PUJ28" s="1501"/>
      <c r="PUK28" s="1501"/>
      <c r="PUL28" s="1501"/>
      <c r="PUM28" s="1501"/>
      <c r="PUN28" s="1501"/>
      <c r="PUO28" s="1501"/>
      <c r="PUP28" s="1501"/>
      <c r="PUQ28" s="1501"/>
      <c r="PUR28" s="1501"/>
      <c r="PUS28" s="1501"/>
      <c r="PUT28" s="1580"/>
      <c r="PUU28" s="1528"/>
      <c r="PUV28" s="1501"/>
      <c r="PUW28" s="1501"/>
      <c r="PUX28" s="1501"/>
      <c r="PUY28" s="1501"/>
      <c r="PUZ28" s="1501"/>
      <c r="PVA28" s="1501"/>
      <c r="PVB28" s="1501"/>
      <c r="PVC28" s="1501"/>
      <c r="PVD28" s="1501"/>
      <c r="PVE28" s="1501"/>
      <c r="PVF28" s="1501"/>
      <c r="PVG28" s="1501"/>
      <c r="PVH28" s="1580"/>
      <c r="PVI28" s="1528"/>
      <c r="PVJ28" s="1501"/>
      <c r="PVK28" s="1501"/>
      <c r="PVL28" s="1501"/>
      <c r="PVM28" s="1501"/>
      <c r="PVN28" s="1501"/>
      <c r="PVO28" s="1501"/>
      <c r="PVP28" s="1501"/>
      <c r="PVQ28" s="1501"/>
      <c r="PVR28" s="1501"/>
      <c r="PVS28" s="1501"/>
      <c r="PVT28" s="1501"/>
      <c r="PVU28" s="1501"/>
      <c r="PVV28" s="1580"/>
      <c r="PVW28" s="1528"/>
      <c r="PVX28" s="1501"/>
      <c r="PVY28" s="1501"/>
      <c r="PVZ28" s="1501"/>
      <c r="PWA28" s="1501"/>
      <c r="PWB28" s="1501"/>
      <c r="PWC28" s="1501"/>
      <c r="PWD28" s="1501"/>
      <c r="PWE28" s="1501"/>
      <c r="PWF28" s="1501"/>
      <c r="PWG28" s="1501"/>
      <c r="PWH28" s="1501"/>
      <c r="PWI28" s="1501"/>
      <c r="PWJ28" s="1580"/>
      <c r="PWK28" s="1528"/>
      <c r="PWL28" s="1501"/>
      <c r="PWM28" s="1501"/>
      <c r="PWN28" s="1501"/>
      <c r="PWO28" s="1501"/>
      <c r="PWP28" s="1501"/>
      <c r="PWQ28" s="1501"/>
      <c r="PWR28" s="1501"/>
      <c r="PWS28" s="1501"/>
      <c r="PWT28" s="1501"/>
      <c r="PWU28" s="1501"/>
      <c r="PWV28" s="1501"/>
      <c r="PWW28" s="1501"/>
      <c r="PWX28" s="1580"/>
      <c r="PWY28" s="1528"/>
      <c r="PWZ28" s="1501"/>
      <c r="PXA28" s="1501"/>
      <c r="PXB28" s="1501"/>
      <c r="PXC28" s="1501"/>
      <c r="PXD28" s="1501"/>
      <c r="PXE28" s="1501"/>
      <c r="PXF28" s="1501"/>
      <c r="PXG28" s="1501"/>
      <c r="PXH28" s="1501"/>
      <c r="PXI28" s="1501"/>
      <c r="PXJ28" s="1501"/>
      <c r="PXK28" s="1501"/>
      <c r="PXL28" s="1580"/>
      <c r="PXM28" s="1528"/>
      <c r="PXN28" s="1501"/>
      <c r="PXO28" s="1501"/>
      <c r="PXP28" s="1501"/>
      <c r="PXQ28" s="1501"/>
      <c r="PXR28" s="1501"/>
      <c r="PXS28" s="1501"/>
      <c r="PXT28" s="1501"/>
      <c r="PXU28" s="1501"/>
      <c r="PXV28" s="1501"/>
      <c r="PXW28" s="1501"/>
      <c r="PXX28" s="1501"/>
      <c r="PXY28" s="1501"/>
      <c r="PXZ28" s="1580"/>
      <c r="PYA28" s="1528"/>
      <c r="PYB28" s="1501"/>
      <c r="PYC28" s="1501"/>
      <c r="PYD28" s="1501"/>
      <c r="PYE28" s="1501"/>
      <c r="PYF28" s="1501"/>
      <c r="PYG28" s="1501"/>
      <c r="PYH28" s="1501"/>
      <c r="PYI28" s="1501"/>
      <c r="PYJ28" s="1501"/>
      <c r="PYK28" s="1501"/>
      <c r="PYL28" s="1501"/>
      <c r="PYM28" s="1501"/>
      <c r="PYN28" s="1580"/>
      <c r="PYO28" s="1528"/>
      <c r="PYP28" s="1501"/>
      <c r="PYQ28" s="1501"/>
      <c r="PYR28" s="1501"/>
      <c r="PYS28" s="1501"/>
      <c r="PYT28" s="1501"/>
      <c r="PYU28" s="1501"/>
      <c r="PYV28" s="1501"/>
      <c r="PYW28" s="1501"/>
      <c r="PYX28" s="1501"/>
      <c r="PYY28" s="1501"/>
      <c r="PYZ28" s="1501"/>
      <c r="PZA28" s="1501"/>
      <c r="PZB28" s="1580"/>
      <c r="PZC28" s="1528"/>
      <c r="PZD28" s="1501"/>
      <c r="PZE28" s="1501"/>
      <c r="PZF28" s="1501"/>
      <c r="PZG28" s="1501"/>
      <c r="PZH28" s="1501"/>
      <c r="PZI28" s="1501"/>
      <c r="PZJ28" s="1501"/>
      <c r="PZK28" s="1501"/>
      <c r="PZL28" s="1501"/>
      <c r="PZM28" s="1501"/>
      <c r="PZN28" s="1501"/>
      <c r="PZO28" s="1501"/>
      <c r="PZP28" s="1580"/>
      <c r="PZQ28" s="1528"/>
      <c r="PZR28" s="1501"/>
      <c r="PZS28" s="1501"/>
      <c r="PZT28" s="1501"/>
      <c r="PZU28" s="1501"/>
      <c r="PZV28" s="1501"/>
      <c r="PZW28" s="1501"/>
      <c r="PZX28" s="1501"/>
      <c r="PZY28" s="1501"/>
      <c r="PZZ28" s="1501"/>
      <c r="QAA28" s="1501"/>
      <c r="QAB28" s="1501"/>
      <c r="QAC28" s="1501"/>
      <c r="QAD28" s="1580"/>
      <c r="QAE28" s="1528"/>
      <c r="QAF28" s="1501"/>
      <c r="QAG28" s="1501"/>
      <c r="QAH28" s="1501"/>
      <c r="QAI28" s="1501"/>
      <c r="QAJ28" s="1501"/>
      <c r="QAK28" s="1501"/>
      <c r="QAL28" s="1501"/>
      <c r="QAM28" s="1501"/>
      <c r="QAN28" s="1501"/>
      <c r="QAO28" s="1501"/>
      <c r="QAP28" s="1501"/>
      <c r="QAQ28" s="1501"/>
      <c r="QAR28" s="1580"/>
      <c r="QAS28" s="1528"/>
      <c r="QAT28" s="1501"/>
      <c r="QAU28" s="1501"/>
      <c r="QAV28" s="1501"/>
      <c r="QAW28" s="1501"/>
      <c r="QAX28" s="1501"/>
      <c r="QAY28" s="1501"/>
      <c r="QAZ28" s="1501"/>
      <c r="QBA28" s="1501"/>
      <c r="QBB28" s="1501"/>
      <c r="QBC28" s="1501"/>
      <c r="QBD28" s="1501"/>
      <c r="QBE28" s="1501"/>
      <c r="QBF28" s="1580"/>
      <c r="QBG28" s="1528"/>
      <c r="QBH28" s="1501"/>
      <c r="QBI28" s="1501"/>
      <c r="QBJ28" s="1501"/>
      <c r="QBK28" s="1501"/>
      <c r="QBL28" s="1501"/>
      <c r="QBM28" s="1501"/>
      <c r="QBN28" s="1501"/>
      <c r="QBO28" s="1501"/>
      <c r="QBP28" s="1501"/>
      <c r="QBQ28" s="1501"/>
      <c r="QBR28" s="1501"/>
      <c r="QBS28" s="1501"/>
      <c r="QBT28" s="1580"/>
      <c r="QBU28" s="1528"/>
      <c r="QBV28" s="1501"/>
      <c r="QBW28" s="1501"/>
      <c r="QBX28" s="1501"/>
      <c r="QBY28" s="1501"/>
      <c r="QBZ28" s="1501"/>
      <c r="QCA28" s="1501"/>
      <c r="QCB28" s="1501"/>
      <c r="QCC28" s="1501"/>
      <c r="QCD28" s="1501"/>
      <c r="QCE28" s="1501"/>
      <c r="QCF28" s="1501"/>
      <c r="QCG28" s="1501"/>
      <c r="QCH28" s="1580"/>
      <c r="QCI28" s="1528"/>
      <c r="QCJ28" s="1501"/>
      <c r="QCK28" s="1501"/>
      <c r="QCL28" s="1501"/>
      <c r="QCM28" s="1501"/>
      <c r="QCN28" s="1501"/>
      <c r="QCO28" s="1501"/>
      <c r="QCP28" s="1501"/>
      <c r="QCQ28" s="1501"/>
      <c r="QCR28" s="1501"/>
      <c r="QCS28" s="1501"/>
      <c r="QCT28" s="1501"/>
      <c r="QCU28" s="1501"/>
      <c r="QCV28" s="1580"/>
      <c r="QCW28" s="1528"/>
      <c r="QCX28" s="1501"/>
      <c r="QCY28" s="1501"/>
      <c r="QCZ28" s="1501"/>
      <c r="QDA28" s="1501"/>
      <c r="QDB28" s="1501"/>
      <c r="QDC28" s="1501"/>
      <c r="QDD28" s="1501"/>
      <c r="QDE28" s="1501"/>
      <c r="QDF28" s="1501"/>
      <c r="QDG28" s="1501"/>
      <c r="QDH28" s="1501"/>
      <c r="QDI28" s="1501"/>
      <c r="QDJ28" s="1580"/>
      <c r="QDK28" s="1528"/>
      <c r="QDL28" s="1501"/>
      <c r="QDM28" s="1501"/>
      <c r="QDN28" s="1501"/>
      <c r="QDO28" s="1501"/>
      <c r="QDP28" s="1501"/>
      <c r="QDQ28" s="1501"/>
      <c r="QDR28" s="1501"/>
      <c r="QDS28" s="1501"/>
      <c r="QDT28" s="1501"/>
      <c r="QDU28" s="1501"/>
      <c r="QDV28" s="1501"/>
      <c r="QDW28" s="1501"/>
      <c r="QDX28" s="1580"/>
      <c r="QDY28" s="1528"/>
      <c r="QDZ28" s="1501"/>
      <c r="QEA28" s="1501"/>
      <c r="QEB28" s="1501"/>
      <c r="QEC28" s="1501"/>
      <c r="QED28" s="1501"/>
      <c r="QEE28" s="1501"/>
      <c r="QEF28" s="1501"/>
      <c r="QEG28" s="1501"/>
      <c r="QEH28" s="1501"/>
      <c r="QEI28" s="1501"/>
      <c r="QEJ28" s="1501"/>
      <c r="QEK28" s="1501"/>
      <c r="QEL28" s="1580"/>
      <c r="QEM28" s="1528"/>
      <c r="QEN28" s="1501"/>
      <c r="QEO28" s="1501"/>
      <c r="QEP28" s="1501"/>
      <c r="QEQ28" s="1501"/>
      <c r="QER28" s="1501"/>
      <c r="QES28" s="1501"/>
      <c r="QET28" s="1501"/>
      <c r="QEU28" s="1501"/>
      <c r="QEV28" s="1501"/>
      <c r="QEW28" s="1501"/>
      <c r="QEX28" s="1501"/>
      <c r="QEY28" s="1501"/>
      <c r="QEZ28" s="1580"/>
      <c r="QFA28" s="1528"/>
      <c r="QFB28" s="1501"/>
      <c r="QFC28" s="1501"/>
      <c r="QFD28" s="1501"/>
      <c r="QFE28" s="1501"/>
      <c r="QFF28" s="1501"/>
      <c r="QFG28" s="1501"/>
      <c r="QFH28" s="1501"/>
      <c r="QFI28" s="1501"/>
      <c r="QFJ28" s="1501"/>
      <c r="QFK28" s="1501"/>
      <c r="QFL28" s="1501"/>
      <c r="QFM28" s="1501"/>
      <c r="QFN28" s="1580"/>
      <c r="QFO28" s="1528"/>
      <c r="QFP28" s="1501"/>
      <c r="QFQ28" s="1501"/>
      <c r="QFR28" s="1501"/>
      <c r="QFS28" s="1501"/>
      <c r="QFT28" s="1501"/>
      <c r="QFU28" s="1501"/>
      <c r="QFV28" s="1501"/>
      <c r="QFW28" s="1501"/>
      <c r="QFX28" s="1501"/>
      <c r="QFY28" s="1501"/>
      <c r="QFZ28" s="1501"/>
      <c r="QGA28" s="1501"/>
      <c r="QGB28" s="1580"/>
      <c r="QGC28" s="1528"/>
      <c r="QGD28" s="1501"/>
      <c r="QGE28" s="1501"/>
      <c r="QGF28" s="1501"/>
      <c r="QGG28" s="1501"/>
      <c r="QGH28" s="1501"/>
      <c r="QGI28" s="1501"/>
      <c r="QGJ28" s="1501"/>
      <c r="QGK28" s="1501"/>
      <c r="QGL28" s="1501"/>
      <c r="QGM28" s="1501"/>
      <c r="QGN28" s="1501"/>
      <c r="QGO28" s="1501"/>
      <c r="QGP28" s="1580"/>
      <c r="QGQ28" s="1528"/>
      <c r="QGR28" s="1501"/>
      <c r="QGS28" s="1501"/>
      <c r="QGT28" s="1501"/>
      <c r="QGU28" s="1501"/>
      <c r="QGV28" s="1501"/>
      <c r="QGW28" s="1501"/>
      <c r="QGX28" s="1501"/>
      <c r="QGY28" s="1501"/>
      <c r="QGZ28" s="1501"/>
      <c r="QHA28" s="1501"/>
      <c r="QHB28" s="1501"/>
      <c r="QHC28" s="1501"/>
      <c r="QHD28" s="1580"/>
      <c r="QHE28" s="1528"/>
      <c r="QHF28" s="1501"/>
      <c r="QHG28" s="1501"/>
      <c r="QHH28" s="1501"/>
      <c r="QHI28" s="1501"/>
      <c r="QHJ28" s="1501"/>
      <c r="QHK28" s="1501"/>
      <c r="QHL28" s="1501"/>
      <c r="QHM28" s="1501"/>
      <c r="QHN28" s="1501"/>
      <c r="QHO28" s="1501"/>
      <c r="QHP28" s="1501"/>
      <c r="QHQ28" s="1501"/>
      <c r="QHR28" s="1580"/>
      <c r="QHS28" s="1528"/>
      <c r="QHT28" s="1501"/>
      <c r="QHU28" s="1501"/>
      <c r="QHV28" s="1501"/>
      <c r="QHW28" s="1501"/>
      <c r="QHX28" s="1501"/>
      <c r="QHY28" s="1501"/>
      <c r="QHZ28" s="1501"/>
      <c r="QIA28" s="1501"/>
      <c r="QIB28" s="1501"/>
      <c r="QIC28" s="1501"/>
      <c r="QID28" s="1501"/>
      <c r="QIE28" s="1501"/>
      <c r="QIF28" s="1580"/>
      <c r="QIG28" s="1528"/>
      <c r="QIH28" s="1501"/>
      <c r="QII28" s="1501"/>
      <c r="QIJ28" s="1501"/>
      <c r="QIK28" s="1501"/>
      <c r="QIL28" s="1501"/>
      <c r="QIM28" s="1501"/>
      <c r="QIN28" s="1501"/>
      <c r="QIO28" s="1501"/>
      <c r="QIP28" s="1501"/>
      <c r="QIQ28" s="1501"/>
      <c r="QIR28" s="1501"/>
      <c r="QIS28" s="1501"/>
      <c r="QIT28" s="1580"/>
      <c r="QIU28" s="1528"/>
      <c r="QIV28" s="1501"/>
      <c r="QIW28" s="1501"/>
      <c r="QIX28" s="1501"/>
      <c r="QIY28" s="1501"/>
      <c r="QIZ28" s="1501"/>
      <c r="QJA28" s="1501"/>
      <c r="QJB28" s="1501"/>
      <c r="QJC28" s="1501"/>
      <c r="QJD28" s="1501"/>
      <c r="QJE28" s="1501"/>
      <c r="QJF28" s="1501"/>
      <c r="QJG28" s="1501"/>
      <c r="QJH28" s="1580"/>
      <c r="QJI28" s="1528"/>
      <c r="QJJ28" s="1501"/>
      <c r="QJK28" s="1501"/>
      <c r="QJL28" s="1501"/>
      <c r="QJM28" s="1501"/>
      <c r="QJN28" s="1501"/>
      <c r="QJO28" s="1501"/>
      <c r="QJP28" s="1501"/>
      <c r="QJQ28" s="1501"/>
      <c r="QJR28" s="1501"/>
      <c r="QJS28" s="1501"/>
      <c r="QJT28" s="1501"/>
      <c r="QJU28" s="1501"/>
      <c r="QJV28" s="1580"/>
      <c r="QJW28" s="1528"/>
      <c r="QJX28" s="1501"/>
      <c r="QJY28" s="1501"/>
      <c r="QJZ28" s="1501"/>
      <c r="QKA28" s="1501"/>
      <c r="QKB28" s="1501"/>
      <c r="QKC28" s="1501"/>
      <c r="QKD28" s="1501"/>
      <c r="QKE28" s="1501"/>
      <c r="QKF28" s="1501"/>
      <c r="QKG28" s="1501"/>
      <c r="QKH28" s="1501"/>
      <c r="QKI28" s="1501"/>
      <c r="QKJ28" s="1580"/>
      <c r="QKK28" s="1528"/>
      <c r="QKL28" s="1501"/>
      <c r="QKM28" s="1501"/>
      <c r="QKN28" s="1501"/>
      <c r="QKO28" s="1501"/>
      <c r="QKP28" s="1501"/>
      <c r="QKQ28" s="1501"/>
      <c r="QKR28" s="1501"/>
      <c r="QKS28" s="1501"/>
      <c r="QKT28" s="1501"/>
      <c r="QKU28" s="1501"/>
      <c r="QKV28" s="1501"/>
      <c r="QKW28" s="1501"/>
      <c r="QKX28" s="1580"/>
      <c r="QKY28" s="1528"/>
      <c r="QKZ28" s="1501"/>
      <c r="QLA28" s="1501"/>
      <c r="QLB28" s="1501"/>
      <c r="QLC28" s="1501"/>
      <c r="QLD28" s="1501"/>
      <c r="QLE28" s="1501"/>
      <c r="QLF28" s="1501"/>
      <c r="QLG28" s="1501"/>
      <c r="QLH28" s="1501"/>
      <c r="QLI28" s="1501"/>
      <c r="QLJ28" s="1501"/>
      <c r="QLK28" s="1501"/>
      <c r="QLL28" s="1580"/>
      <c r="QLM28" s="1528"/>
      <c r="QLN28" s="1501"/>
      <c r="QLO28" s="1501"/>
      <c r="QLP28" s="1501"/>
      <c r="QLQ28" s="1501"/>
      <c r="QLR28" s="1501"/>
      <c r="QLS28" s="1501"/>
      <c r="QLT28" s="1501"/>
      <c r="QLU28" s="1501"/>
      <c r="QLV28" s="1501"/>
      <c r="QLW28" s="1501"/>
      <c r="QLX28" s="1501"/>
      <c r="QLY28" s="1501"/>
      <c r="QLZ28" s="1580"/>
      <c r="QMA28" s="1528"/>
      <c r="QMB28" s="1501"/>
      <c r="QMC28" s="1501"/>
      <c r="QMD28" s="1501"/>
      <c r="QME28" s="1501"/>
      <c r="QMF28" s="1501"/>
      <c r="QMG28" s="1501"/>
      <c r="QMH28" s="1501"/>
      <c r="QMI28" s="1501"/>
      <c r="QMJ28" s="1501"/>
      <c r="QMK28" s="1501"/>
      <c r="QML28" s="1501"/>
      <c r="QMM28" s="1501"/>
      <c r="QMN28" s="1580"/>
      <c r="QMO28" s="1528"/>
      <c r="QMP28" s="1501"/>
      <c r="QMQ28" s="1501"/>
      <c r="QMR28" s="1501"/>
      <c r="QMS28" s="1501"/>
      <c r="QMT28" s="1501"/>
      <c r="QMU28" s="1501"/>
      <c r="QMV28" s="1501"/>
      <c r="QMW28" s="1501"/>
      <c r="QMX28" s="1501"/>
      <c r="QMY28" s="1501"/>
      <c r="QMZ28" s="1501"/>
      <c r="QNA28" s="1501"/>
      <c r="QNB28" s="1580"/>
      <c r="QNC28" s="1528"/>
      <c r="QND28" s="1501"/>
      <c r="QNE28" s="1501"/>
      <c r="QNF28" s="1501"/>
      <c r="QNG28" s="1501"/>
      <c r="QNH28" s="1501"/>
      <c r="QNI28" s="1501"/>
      <c r="QNJ28" s="1501"/>
      <c r="QNK28" s="1501"/>
      <c r="QNL28" s="1501"/>
      <c r="QNM28" s="1501"/>
      <c r="QNN28" s="1501"/>
      <c r="QNO28" s="1501"/>
      <c r="QNP28" s="1580"/>
      <c r="QNQ28" s="1528"/>
      <c r="QNR28" s="1501"/>
      <c r="QNS28" s="1501"/>
      <c r="QNT28" s="1501"/>
      <c r="QNU28" s="1501"/>
      <c r="QNV28" s="1501"/>
      <c r="QNW28" s="1501"/>
      <c r="QNX28" s="1501"/>
      <c r="QNY28" s="1501"/>
      <c r="QNZ28" s="1501"/>
      <c r="QOA28" s="1501"/>
      <c r="QOB28" s="1501"/>
      <c r="QOC28" s="1501"/>
      <c r="QOD28" s="1580"/>
      <c r="QOE28" s="1528"/>
      <c r="QOF28" s="1501"/>
      <c r="QOG28" s="1501"/>
      <c r="QOH28" s="1501"/>
      <c r="QOI28" s="1501"/>
      <c r="QOJ28" s="1501"/>
      <c r="QOK28" s="1501"/>
      <c r="QOL28" s="1501"/>
      <c r="QOM28" s="1501"/>
      <c r="QON28" s="1501"/>
      <c r="QOO28" s="1501"/>
      <c r="QOP28" s="1501"/>
      <c r="QOQ28" s="1501"/>
      <c r="QOR28" s="1580"/>
      <c r="QOS28" s="1528"/>
      <c r="QOT28" s="1501"/>
      <c r="QOU28" s="1501"/>
      <c r="QOV28" s="1501"/>
      <c r="QOW28" s="1501"/>
      <c r="QOX28" s="1501"/>
      <c r="QOY28" s="1501"/>
      <c r="QOZ28" s="1501"/>
      <c r="QPA28" s="1501"/>
      <c r="QPB28" s="1501"/>
      <c r="QPC28" s="1501"/>
      <c r="QPD28" s="1501"/>
      <c r="QPE28" s="1501"/>
      <c r="QPF28" s="1580"/>
      <c r="QPG28" s="1528"/>
      <c r="QPH28" s="1501"/>
      <c r="QPI28" s="1501"/>
      <c r="QPJ28" s="1501"/>
      <c r="QPK28" s="1501"/>
      <c r="QPL28" s="1501"/>
      <c r="QPM28" s="1501"/>
      <c r="QPN28" s="1501"/>
      <c r="QPO28" s="1501"/>
      <c r="QPP28" s="1501"/>
      <c r="QPQ28" s="1501"/>
      <c r="QPR28" s="1501"/>
      <c r="QPS28" s="1501"/>
      <c r="QPT28" s="1580"/>
      <c r="QPU28" s="1528"/>
      <c r="QPV28" s="1501"/>
      <c r="QPW28" s="1501"/>
      <c r="QPX28" s="1501"/>
      <c r="QPY28" s="1501"/>
      <c r="QPZ28" s="1501"/>
      <c r="QQA28" s="1501"/>
      <c r="QQB28" s="1501"/>
      <c r="QQC28" s="1501"/>
      <c r="QQD28" s="1501"/>
      <c r="QQE28" s="1501"/>
      <c r="QQF28" s="1501"/>
      <c r="QQG28" s="1501"/>
      <c r="QQH28" s="1580"/>
      <c r="QQI28" s="1528"/>
      <c r="QQJ28" s="1501"/>
      <c r="QQK28" s="1501"/>
      <c r="QQL28" s="1501"/>
      <c r="QQM28" s="1501"/>
      <c r="QQN28" s="1501"/>
      <c r="QQO28" s="1501"/>
      <c r="QQP28" s="1501"/>
      <c r="QQQ28" s="1501"/>
      <c r="QQR28" s="1501"/>
      <c r="QQS28" s="1501"/>
      <c r="QQT28" s="1501"/>
      <c r="QQU28" s="1501"/>
      <c r="QQV28" s="1580"/>
      <c r="QQW28" s="1528"/>
      <c r="QQX28" s="1501"/>
      <c r="QQY28" s="1501"/>
      <c r="QQZ28" s="1501"/>
      <c r="QRA28" s="1501"/>
      <c r="QRB28" s="1501"/>
      <c r="QRC28" s="1501"/>
      <c r="QRD28" s="1501"/>
      <c r="QRE28" s="1501"/>
      <c r="QRF28" s="1501"/>
      <c r="QRG28" s="1501"/>
      <c r="QRH28" s="1501"/>
      <c r="QRI28" s="1501"/>
      <c r="QRJ28" s="1580"/>
      <c r="QRK28" s="1528"/>
      <c r="QRL28" s="1501"/>
      <c r="QRM28" s="1501"/>
      <c r="QRN28" s="1501"/>
      <c r="QRO28" s="1501"/>
      <c r="QRP28" s="1501"/>
      <c r="QRQ28" s="1501"/>
      <c r="QRR28" s="1501"/>
      <c r="QRS28" s="1501"/>
      <c r="QRT28" s="1501"/>
      <c r="QRU28" s="1501"/>
      <c r="QRV28" s="1501"/>
      <c r="QRW28" s="1501"/>
      <c r="QRX28" s="1580"/>
      <c r="QRY28" s="1528"/>
      <c r="QRZ28" s="1501"/>
      <c r="QSA28" s="1501"/>
      <c r="QSB28" s="1501"/>
      <c r="QSC28" s="1501"/>
      <c r="QSD28" s="1501"/>
      <c r="QSE28" s="1501"/>
      <c r="QSF28" s="1501"/>
      <c r="QSG28" s="1501"/>
      <c r="QSH28" s="1501"/>
      <c r="QSI28" s="1501"/>
      <c r="QSJ28" s="1501"/>
      <c r="QSK28" s="1501"/>
      <c r="QSL28" s="1580"/>
      <c r="QSM28" s="1528"/>
      <c r="QSN28" s="1501"/>
      <c r="QSO28" s="1501"/>
      <c r="QSP28" s="1501"/>
      <c r="QSQ28" s="1501"/>
      <c r="QSR28" s="1501"/>
      <c r="QSS28" s="1501"/>
      <c r="QST28" s="1501"/>
      <c r="QSU28" s="1501"/>
      <c r="QSV28" s="1501"/>
      <c r="QSW28" s="1501"/>
      <c r="QSX28" s="1501"/>
      <c r="QSY28" s="1501"/>
      <c r="QSZ28" s="1580"/>
      <c r="QTA28" s="1528"/>
      <c r="QTB28" s="1501"/>
      <c r="QTC28" s="1501"/>
      <c r="QTD28" s="1501"/>
      <c r="QTE28" s="1501"/>
      <c r="QTF28" s="1501"/>
      <c r="QTG28" s="1501"/>
      <c r="QTH28" s="1501"/>
      <c r="QTI28" s="1501"/>
      <c r="QTJ28" s="1501"/>
      <c r="QTK28" s="1501"/>
      <c r="QTL28" s="1501"/>
      <c r="QTM28" s="1501"/>
      <c r="QTN28" s="1580"/>
      <c r="QTO28" s="1528"/>
      <c r="QTP28" s="1501"/>
      <c r="QTQ28" s="1501"/>
      <c r="QTR28" s="1501"/>
      <c r="QTS28" s="1501"/>
      <c r="QTT28" s="1501"/>
      <c r="QTU28" s="1501"/>
      <c r="QTV28" s="1501"/>
      <c r="QTW28" s="1501"/>
      <c r="QTX28" s="1501"/>
      <c r="QTY28" s="1501"/>
      <c r="QTZ28" s="1501"/>
      <c r="QUA28" s="1501"/>
      <c r="QUB28" s="1580"/>
      <c r="QUC28" s="1528"/>
      <c r="QUD28" s="1501"/>
      <c r="QUE28" s="1501"/>
      <c r="QUF28" s="1501"/>
      <c r="QUG28" s="1501"/>
      <c r="QUH28" s="1501"/>
      <c r="QUI28" s="1501"/>
      <c r="QUJ28" s="1501"/>
      <c r="QUK28" s="1501"/>
      <c r="QUL28" s="1501"/>
      <c r="QUM28" s="1501"/>
      <c r="QUN28" s="1501"/>
      <c r="QUO28" s="1501"/>
      <c r="QUP28" s="1580"/>
      <c r="QUQ28" s="1528"/>
      <c r="QUR28" s="1501"/>
      <c r="QUS28" s="1501"/>
      <c r="QUT28" s="1501"/>
      <c r="QUU28" s="1501"/>
      <c r="QUV28" s="1501"/>
      <c r="QUW28" s="1501"/>
      <c r="QUX28" s="1501"/>
      <c r="QUY28" s="1501"/>
      <c r="QUZ28" s="1501"/>
      <c r="QVA28" s="1501"/>
      <c r="QVB28" s="1501"/>
      <c r="QVC28" s="1501"/>
      <c r="QVD28" s="1580"/>
      <c r="QVE28" s="1528"/>
      <c r="QVF28" s="1501"/>
      <c r="QVG28" s="1501"/>
      <c r="QVH28" s="1501"/>
      <c r="QVI28" s="1501"/>
      <c r="QVJ28" s="1501"/>
      <c r="QVK28" s="1501"/>
      <c r="QVL28" s="1501"/>
      <c r="QVM28" s="1501"/>
      <c r="QVN28" s="1501"/>
      <c r="QVO28" s="1501"/>
      <c r="QVP28" s="1501"/>
      <c r="QVQ28" s="1501"/>
      <c r="QVR28" s="1580"/>
      <c r="QVS28" s="1528"/>
      <c r="QVT28" s="1501"/>
      <c r="QVU28" s="1501"/>
      <c r="QVV28" s="1501"/>
      <c r="QVW28" s="1501"/>
      <c r="QVX28" s="1501"/>
      <c r="QVY28" s="1501"/>
      <c r="QVZ28" s="1501"/>
      <c r="QWA28" s="1501"/>
      <c r="QWB28" s="1501"/>
      <c r="QWC28" s="1501"/>
      <c r="QWD28" s="1501"/>
      <c r="QWE28" s="1501"/>
      <c r="QWF28" s="1580"/>
      <c r="QWG28" s="1528"/>
      <c r="QWH28" s="1501"/>
      <c r="QWI28" s="1501"/>
      <c r="QWJ28" s="1501"/>
      <c r="QWK28" s="1501"/>
      <c r="QWL28" s="1501"/>
      <c r="QWM28" s="1501"/>
      <c r="QWN28" s="1501"/>
      <c r="QWO28" s="1501"/>
      <c r="QWP28" s="1501"/>
      <c r="QWQ28" s="1501"/>
      <c r="QWR28" s="1501"/>
      <c r="QWS28" s="1501"/>
      <c r="QWT28" s="1580"/>
      <c r="QWU28" s="1528"/>
      <c r="QWV28" s="1501"/>
      <c r="QWW28" s="1501"/>
      <c r="QWX28" s="1501"/>
      <c r="QWY28" s="1501"/>
      <c r="QWZ28" s="1501"/>
      <c r="QXA28" s="1501"/>
      <c r="QXB28" s="1501"/>
      <c r="QXC28" s="1501"/>
      <c r="QXD28" s="1501"/>
      <c r="QXE28" s="1501"/>
      <c r="QXF28" s="1501"/>
      <c r="QXG28" s="1501"/>
      <c r="QXH28" s="1580"/>
      <c r="QXI28" s="1528"/>
      <c r="QXJ28" s="1501"/>
      <c r="QXK28" s="1501"/>
      <c r="QXL28" s="1501"/>
      <c r="QXM28" s="1501"/>
      <c r="QXN28" s="1501"/>
      <c r="QXO28" s="1501"/>
      <c r="QXP28" s="1501"/>
      <c r="QXQ28" s="1501"/>
      <c r="QXR28" s="1501"/>
      <c r="QXS28" s="1501"/>
      <c r="QXT28" s="1501"/>
      <c r="QXU28" s="1501"/>
      <c r="QXV28" s="1580"/>
      <c r="QXW28" s="1528"/>
      <c r="QXX28" s="1501"/>
      <c r="QXY28" s="1501"/>
      <c r="QXZ28" s="1501"/>
      <c r="QYA28" s="1501"/>
      <c r="QYB28" s="1501"/>
      <c r="QYC28" s="1501"/>
      <c r="QYD28" s="1501"/>
      <c r="QYE28" s="1501"/>
      <c r="QYF28" s="1501"/>
      <c r="QYG28" s="1501"/>
      <c r="QYH28" s="1501"/>
      <c r="QYI28" s="1501"/>
      <c r="QYJ28" s="1580"/>
      <c r="QYK28" s="1528"/>
      <c r="QYL28" s="1501"/>
      <c r="QYM28" s="1501"/>
      <c r="QYN28" s="1501"/>
      <c r="QYO28" s="1501"/>
      <c r="QYP28" s="1501"/>
      <c r="QYQ28" s="1501"/>
      <c r="QYR28" s="1501"/>
      <c r="QYS28" s="1501"/>
      <c r="QYT28" s="1501"/>
      <c r="QYU28" s="1501"/>
      <c r="QYV28" s="1501"/>
      <c r="QYW28" s="1501"/>
      <c r="QYX28" s="1580"/>
      <c r="QYY28" s="1528"/>
      <c r="QYZ28" s="1501"/>
      <c r="QZA28" s="1501"/>
      <c r="QZB28" s="1501"/>
      <c r="QZC28" s="1501"/>
      <c r="QZD28" s="1501"/>
      <c r="QZE28" s="1501"/>
      <c r="QZF28" s="1501"/>
      <c r="QZG28" s="1501"/>
      <c r="QZH28" s="1501"/>
      <c r="QZI28" s="1501"/>
      <c r="QZJ28" s="1501"/>
      <c r="QZK28" s="1501"/>
      <c r="QZL28" s="1580"/>
      <c r="QZM28" s="1528"/>
      <c r="QZN28" s="1501"/>
      <c r="QZO28" s="1501"/>
      <c r="QZP28" s="1501"/>
      <c r="QZQ28" s="1501"/>
      <c r="QZR28" s="1501"/>
      <c r="QZS28" s="1501"/>
      <c r="QZT28" s="1501"/>
      <c r="QZU28" s="1501"/>
      <c r="QZV28" s="1501"/>
      <c r="QZW28" s="1501"/>
      <c r="QZX28" s="1501"/>
      <c r="QZY28" s="1501"/>
      <c r="QZZ28" s="1580"/>
      <c r="RAA28" s="1528"/>
      <c r="RAB28" s="1501"/>
      <c r="RAC28" s="1501"/>
      <c r="RAD28" s="1501"/>
      <c r="RAE28" s="1501"/>
      <c r="RAF28" s="1501"/>
      <c r="RAG28" s="1501"/>
      <c r="RAH28" s="1501"/>
      <c r="RAI28" s="1501"/>
      <c r="RAJ28" s="1501"/>
      <c r="RAK28" s="1501"/>
      <c r="RAL28" s="1501"/>
      <c r="RAM28" s="1501"/>
      <c r="RAN28" s="1580"/>
      <c r="RAO28" s="1528"/>
      <c r="RAP28" s="1501"/>
      <c r="RAQ28" s="1501"/>
      <c r="RAR28" s="1501"/>
      <c r="RAS28" s="1501"/>
      <c r="RAT28" s="1501"/>
      <c r="RAU28" s="1501"/>
      <c r="RAV28" s="1501"/>
      <c r="RAW28" s="1501"/>
      <c r="RAX28" s="1501"/>
      <c r="RAY28" s="1501"/>
      <c r="RAZ28" s="1501"/>
      <c r="RBA28" s="1501"/>
      <c r="RBB28" s="1580"/>
      <c r="RBC28" s="1528"/>
      <c r="RBD28" s="1501"/>
      <c r="RBE28" s="1501"/>
      <c r="RBF28" s="1501"/>
      <c r="RBG28" s="1501"/>
      <c r="RBH28" s="1501"/>
      <c r="RBI28" s="1501"/>
      <c r="RBJ28" s="1501"/>
      <c r="RBK28" s="1501"/>
      <c r="RBL28" s="1501"/>
      <c r="RBM28" s="1501"/>
      <c r="RBN28" s="1501"/>
      <c r="RBO28" s="1501"/>
      <c r="RBP28" s="1580"/>
      <c r="RBQ28" s="1528"/>
      <c r="RBR28" s="1501"/>
      <c r="RBS28" s="1501"/>
      <c r="RBT28" s="1501"/>
      <c r="RBU28" s="1501"/>
      <c r="RBV28" s="1501"/>
      <c r="RBW28" s="1501"/>
      <c r="RBX28" s="1501"/>
      <c r="RBY28" s="1501"/>
      <c r="RBZ28" s="1501"/>
      <c r="RCA28" s="1501"/>
      <c r="RCB28" s="1501"/>
      <c r="RCC28" s="1501"/>
      <c r="RCD28" s="1580"/>
      <c r="RCE28" s="1528"/>
      <c r="RCF28" s="1501"/>
      <c r="RCG28" s="1501"/>
      <c r="RCH28" s="1501"/>
      <c r="RCI28" s="1501"/>
      <c r="RCJ28" s="1501"/>
      <c r="RCK28" s="1501"/>
      <c r="RCL28" s="1501"/>
      <c r="RCM28" s="1501"/>
      <c r="RCN28" s="1501"/>
      <c r="RCO28" s="1501"/>
      <c r="RCP28" s="1501"/>
      <c r="RCQ28" s="1501"/>
      <c r="RCR28" s="1580"/>
      <c r="RCS28" s="1528"/>
      <c r="RCT28" s="1501"/>
      <c r="RCU28" s="1501"/>
      <c r="RCV28" s="1501"/>
      <c r="RCW28" s="1501"/>
      <c r="RCX28" s="1501"/>
      <c r="RCY28" s="1501"/>
      <c r="RCZ28" s="1501"/>
      <c r="RDA28" s="1501"/>
      <c r="RDB28" s="1501"/>
      <c r="RDC28" s="1501"/>
      <c r="RDD28" s="1501"/>
      <c r="RDE28" s="1501"/>
      <c r="RDF28" s="1580"/>
      <c r="RDG28" s="1528"/>
      <c r="RDH28" s="1501"/>
      <c r="RDI28" s="1501"/>
      <c r="RDJ28" s="1501"/>
      <c r="RDK28" s="1501"/>
      <c r="RDL28" s="1501"/>
      <c r="RDM28" s="1501"/>
      <c r="RDN28" s="1501"/>
      <c r="RDO28" s="1501"/>
      <c r="RDP28" s="1501"/>
      <c r="RDQ28" s="1501"/>
      <c r="RDR28" s="1501"/>
      <c r="RDS28" s="1501"/>
      <c r="RDT28" s="1580"/>
      <c r="RDU28" s="1528"/>
      <c r="RDV28" s="1501"/>
      <c r="RDW28" s="1501"/>
      <c r="RDX28" s="1501"/>
      <c r="RDY28" s="1501"/>
      <c r="RDZ28" s="1501"/>
      <c r="REA28" s="1501"/>
      <c r="REB28" s="1501"/>
      <c r="REC28" s="1501"/>
      <c r="RED28" s="1501"/>
      <c r="REE28" s="1501"/>
      <c r="REF28" s="1501"/>
      <c r="REG28" s="1501"/>
      <c r="REH28" s="1580"/>
      <c r="REI28" s="1528"/>
      <c r="REJ28" s="1501"/>
      <c r="REK28" s="1501"/>
      <c r="REL28" s="1501"/>
      <c r="REM28" s="1501"/>
      <c r="REN28" s="1501"/>
      <c r="REO28" s="1501"/>
      <c r="REP28" s="1501"/>
      <c r="REQ28" s="1501"/>
      <c r="RER28" s="1501"/>
      <c r="RES28" s="1501"/>
      <c r="RET28" s="1501"/>
      <c r="REU28" s="1501"/>
      <c r="REV28" s="1580"/>
      <c r="REW28" s="1528"/>
      <c r="REX28" s="1501"/>
      <c r="REY28" s="1501"/>
      <c r="REZ28" s="1501"/>
      <c r="RFA28" s="1501"/>
      <c r="RFB28" s="1501"/>
      <c r="RFC28" s="1501"/>
      <c r="RFD28" s="1501"/>
      <c r="RFE28" s="1501"/>
      <c r="RFF28" s="1501"/>
      <c r="RFG28" s="1501"/>
      <c r="RFH28" s="1501"/>
      <c r="RFI28" s="1501"/>
      <c r="RFJ28" s="1580"/>
      <c r="RFK28" s="1528"/>
      <c r="RFL28" s="1501"/>
      <c r="RFM28" s="1501"/>
      <c r="RFN28" s="1501"/>
      <c r="RFO28" s="1501"/>
      <c r="RFP28" s="1501"/>
      <c r="RFQ28" s="1501"/>
      <c r="RFR28" s="1501"/>
      <c r="RFS28" s="1501"/>
      <c r="RFT28" s="1501"/>
      <c r="RFU28" s="1501"/>
      <c r="RFV28" s="1501"/>
      <c r="RFW28" s="1501"/>
      <c r="RFX28" s="1580"/>
      <c r="RFY28" s="1528"/>
      <c r="RFZ28" s="1501"/>
      <c r="RGA28" s="1501"/>
      <c r="RGB28" s="1501"/>
      <c r="RGC28" s="1501"/>
      <c r="RGD28" s="1501"/>
      <c r="RGE28" s="1501"/>
      <c r="RGF28" s="1501"/>
      <c r="RGG28" s="1501"/>
      <c r="RGH28" s="1501"/>
      <c r="RGI28" s="1501"/>
      <c r="RGJ28" s="1501"/>
      <c r="RGK28" s="1501"/>
      <c r="RGL28" s="1580"/>
      <c r="RGM28" s="1528"/>
      <c r="RGN28" s="1501"/>
      <c r="RGO28" s="1501"/>
      <c r="RGP28" s="1501"/>
      <c r="RGQ28" s="1501"/>
      <c r="RGR28" s="1501"/>
      <c r="RGS28" s="1501"/>
      <c r="RGT28" s="1501"/>
      <c r="RGU28" s="1501"/>
      <c r="RGV28" s="1501"/>
      <c r="RGW28" s="1501"/>
      <c r="RGX28" s="1501"/>
      <c r="RGY28" s="1501"/>
      <c r="RGZ28" s="1580"/>
      <c r="RHA28" s="1528"/>
      <c r="RHB28" s="1501"/>
      <c r="RHC28" s="1501"/>
      <c r="RHD28" s="1501"/>
      <c r="RHE28" s="1501"/>
      <c r="RHF28" s="1501"/>
      <c r="RHG28" s="1501"/>
      <c r="RHH28" s="1501"/>
      <c r="RHI28" s="1501"/>
      <c r="RHJ28" s="1501"/>
      <c r="RHK28" s="1501"/>
      <c r="RHL28" s="1501"/>
      <c r="RHM28" s="1501"/>
      <c r="RHN28" s="1580"/>
      <c r="RHO28" s="1528"/>
      <c r="RHP28" s="1501"/>
      <c r="RHQ28" s="1501"/>
      <c r="RHR28" s="1501"/>
      <c r="RHS28" s="1501"/>
      <c r="RHT28" s="1501"/>
      <c r="RHU28" s="1501"/>
      <c r="RHV28" s="1501"/>
      <c r="RHW28" s="1501"/>
      <c r="RHX28" s="1501"/>
      <c r="RHY28" s="1501"/>
      <c r="RHZ28" s="1501"/>
      <c r="RIA28" s="1501"/>
      <c r="RIB28" s="1580"/>
      <c r="RIC28" s="1528"/>
      <c r="RID28" s="1501"/>
      <c r="RIE28" s="1501"/>
      <c r="RIF28" s="1501"/>
      <c r="RIG28" s="1501"/>
      <c r="RIH28" s="1501"/>
      <c r="RII28" s="1501"/>
      <c r="RIJ28" s="1501"/>
      <c r="RIK28" s="1501"/>
      <c r="RIL28" s="1501"/>
      <c r="RIM28" s="1501"/>
      <c r="RIN28" s="1501"/>
      <c r="RIO28" s="1501"/>
      <c r="RIP28" s="1580"/>
      <c r="RIQ28" s="1528"/>
      <c r="RIR28" s="1501"/>
      <c r="RIS28" s="1501"/>
      <c r="RIT28" s="1501"/>
      <c r="RIU28" s="1501"/>
      <c r="RIV28" s="1501"/>
      <c r="RIW28" s="1501"/>
      <c r="RIX28" s="1501"/>
      <c r="RIY28" s="1501"/>
      <c r="RIZ28" s="1501"/>
      <c r="RJA28" s="1501"/>
      <c r="RJB28" s="1501"/>
      <c r="RJC28" s="1501"/>
      <c r="RJD28" s="1580"/>
      <c r="RJE28" s="1528"/>
      <c r="RJF28" s="1501"/>
      <c r="RJG28" s="1501"/>
      <c r="RJH28" s="1501"/>
      <c r="RJI28" s="1501"/>
      <c r="RJJ28" s="1501"/>
      <c r="RJK28" s="1501"/>
      <c r="RJL28" s="1501"/>
      <c r="RJM28" s="1501"/>
      <c r="RJN28" s="1501"/>
      <c r="RJO28" s="1501"/>
      <c r="RJP28" s="1501"/>
      <c r="RJQ28" s="1501"/>
      <c r="RJR28" s="1580"/>
      <c r="RJS28" s="1528"/>
      <c r="RJT28" s="1501"/>
      <c r="RJU28" s="1501"/>
      <c r="RJV28" s="1501"/>
      <c r="RJW28" s="1501"/>
      <c r="RJX28" s="1501"/>
      <c r="RJY28" s="1501"/>
      <c r="RJZ28" s="1501"/>
      <c r="RKA28" s="1501"/>
      <c r="RKB28" s="1501"/>
      <c r="RKC28" s="1501"/>
      <c r="RKD28" s="1501"/>
      <c r="RKE28" s="1501"/>
      <c r="RKF28" s="1580"/>
      <c r="RKG28" s="1528"/>
      <c r="RKH28" s="1501"/>
      <c r="RKI28" s="1501"/>
      <c r="RKJ28" s="1501"/>
      <c r="RKK28" s="1501"/>
      <c r="RKL28" s="1501"/>
      <c r="RKM28" s="1501"/>
      <c r="RKN28" s="1501"/>
      <c r="RKO28" s="1501"/>
      <c r="RKP28" s="1501"/>
      <c r="RKQ28" s="1501"/>
      <c r="RKR28" s="1501"/>
      <c r="RKS28" s="1501"/>
      <c r="RKT28" s="1580"/>
      <c r="RKU28" s="1528"/>
      <c r="RKV28" s="1501"/>
      <c r="RKW28" s="1501"/>
      <c r="RKX28" s="1501"/>
      <c r="RKY28" s="1501"/>
      <c r="RKZ28" s="1501"/>
      <c r="RLA28" s="1501"/>
      <c r="RLB28" s="1501"/>
      <c r="RLC28" s="1501"/>
      <c r="RLD28" s="1501"/>
      <c r="RLE28" s="1501"/>
      <c r="RLF28" s="1501"/>
      <c r="RLG28" s="1501"/>
      <c r="RLH28" s="1580"/>
      <c r="RLI28" s="1528"/>
      <c r="RLJ28" s="1501"/>
      <c r="RLK28" s="1501"/>
      <c r="RLL28" s="1501"/>
      <c r="RLM28" s="1501"/>
      <c r="RLN28" s="1501"/>
      <c r="RLO28" s="1501"/>
      <c r="RLP28" s="1501"/>
      <c r="RLQ28" s="1501"/>
      <c r="RLR28" s="1501"/>
      <c r="RLS28" s="1501"/>
      <c r="RLT28" s="1501"/>
      <c r="RLU28" s="1501"/>
      <c r="RLV28" s="1580"/>
      <c r="RLW28" s="1528"/>
      <c r="RLX28" s="1501"/>
      <c r="RLY28" s="1501"/>
      <c r="RLZ28" s="1501"/>
      <c r="RMA28" s="1501"/>
      <c r="RMB28" s="1501"/>
      <c r="RMC28" s="1501"/>
      <c r="RMD28" s="1501"/>
      <c r="RME28" s="1501"/>
      <c r="RMF28" s="1501"/>
      <c r="RMG28" s="1501"/>
      <c r="RMH28" s="1501"/>
      <c r="RMI28" s="1501"/>
      <c r="RMJ28" s="1580"/>
      <c r="RMK28" s="1528"/>
      <c r="RML28" s="1501"/>
      <c r="RMM28" s="1501"/>
      <c r="RMN28" s="1501"/>
      <c r="RMO28" s="1501"/>
      <c r="RMP28" s="1501"/>
      <c r="RMQ28" s="1501"/>
      <c r="RMR28" s="1501"/>
      <c r="RMS28" s="1501"/>
      <c r="RMT28" s="1501"/>
      <c r="RMU28" s="1501"/>
      <c r="RMV28" s="1501"/>
      <c r="RMW28" s="1501"/>
      <c r="RMX28" s="1580"/>
      <c r="RMY28" s="1528"/>
      <c r="RMZ28" s="1501"/>
      <c r="RNA28" s="1501"/>
      <c r="RNB28" s="1501"/>
      <c r="RNC28" s="1501"/>
      <c r="RND28" s="1501"/>
      <c r="RNE28" s="1501"/>
      <c r="RNF28" s="1501"/>
      <c r="RNG28" s="1501"/>
      <c r="RNH28" s="1501"/>
      <c r="RNI28" s="1501"/>
      <c r="RNJ28" s="1501"/>
      <c r="RNK28" s="1501"/>
      <c r="RNL28" s="1580"/>
      <c r="RNM28" s="1528"/>
      <c r="RNN28" s="1501"/>
      <c r="RNO28" s="1501"/>
      <c r="RNP28" s="1501"/>
      <c r="RNQ28" s="1501"/>
      <c r="RNR28" s="1501"/>
      <c r="RNS28" s="1501"/>
      <c r="RNT28" s="1501"/>
      <c r="RNU28" s="1501"/>
      <c r="RNV28" s="1501"/>
      <c r="RNW28" s="1501"/>
      <c r="RNX28" s="1501"/>
      <c r="RNY28" s="1501"/>
      <c r="RNZ28" s="1580"/>
      <c r="ROA28" s="1528"/>
      <c r="ROB28" s="1501"/>
      <c r="ROC28" s="1501"/>
      <c r="ROD28" s="1501"/>
      <c r="ROE28" s="1501"/>
      <c r="ROF28" s="1501"/>
      <c r="ROG28" s="1501"/>
      <c r="ROH28" s="1501"/>
      <c r="ROI28" s="1501"/>
      <c r="ROJ28" s="1501"/>
      <c r="ROK28" s="1501"/>
      <c r="ROL28" s="1501"/>
      <c r="ROM28" s="1501"/>
      <c r="RON28" s="1580"/>
      <c r="ROO28" s="1528"/>
      <c r="ROP28" s="1501"/>
      <c r="ROQ28" s="1501"/>
      <c r="ROR28" s="1501"/>
      <c r="ROS28" s="1501"/>
      <c r="ROT28" s="1501"/>
      <c r="ROU28" s="1501"/>
      <c r="ROV28" s="1501"/>
      <c r="ROW28" s="1501"/>
      <c r="ROX28" s="1501"/>
      <c r="ROY28" s="1501"/>
      <c r="ROZ28" s="1501"/>
      <c r="RPA28" s="1501"/>
      <c r="RPB28" s="1580"/>
      <c r="RPC28" s="1528"/>
      <c r="RPD28" s="1501"/>
      <c r="RPE28" s="1501"/>
      <c r="RPF28" s="1501"/>
      <c r="RPG28" s="1501"/>
      <c r="RPH28" s="1501"/>
      <c r="RPI28" s="1501"/>
      <c r="RPJ28" s="1501"/>
      <c r="RPK28" s="1501"/>
      <c r="RPL28" s="1501"/>
      <c r="RPM28" s="1501"/>
      <c r="RPN28" s="1501"/>
      <c r="RPO28" s="1501"/>
      <c r="RPP28" s="1580"/>
      <c r="RPQ28" s="1528"/>
      <c r="RPR28" s="1501"/>
      <c r="RPS28" s="1501"/>
      <c r="RPT28" s="1501"/>
      <c r="RPU28" s="1501"/>
      <c r="RPV28" s="1501"/>
      <c r="RPW28" s="1501"/>
      <c r="RPX28" s="1501"/>
      <c r="RPY28" s="1501"/>
      <c r="RPZ28" s="1501"/>
      <c r="RQA28" s="1501"/>
      <c r="RQB28" s="1501"/>
      <c r="RQC28" s="1501"/>
      <c r="RQD28" s="1580"/>
      <c r="RQE28" s="1528"/>
      <c r="RQF28" s="1501"/>
      <c r="RQG28" s="1501"/>
      <c r="RQH28" s="1501"/>
      <c r="RQI28" s="1501"/>
      <c r="RQJ28" s="1501"/>
      <c r="RQK28" s="1501"/>
      <c r="RQL28" s="1501"/>
      <c r="RQM28" s="1501"/>
      <c r="RQN28" s="1501"/>
      <c r="RQO28" s="1501"/>
      <c r="RQP28" s="1501"/>
      <c r="RQQ28" s="1501"/>
      <c r="RQR28" s="1580"/>
      <c r="RQS28" s="1528"/>
      <c r="RQT28" s="1501"/>
      <c r="RQU28" s="1501"/>
      <c r="RQV28" s="1501"/>
      <c r="RQW28" s="1501"/>
      <c r="RQX28" s="1501"/>
      <c r="RQY28" s="1501"/>
      <c r="RQZ28" s="1501"/>
      <c r="RRA28" s="1501"/>
      <c r="RRB28" s="1501"/>
      <c r="RRC28" s="1501"/>
      <c r="RRD28" s="1501"/>
      <c r="RRE28" s="1501"/>
      <c r="RRF28" s="1580"/>
      <c r="RRG28" s="1528"/>
      <c r="RRH28" s="1501"/>
      <c r="RRI28" s="1501"/>
      <c r="RRJ28" s="1501"/>
      <c r="RRK28" s="1501"/>
      <c r="RRL28" s="1501"/>
      <c r="RRM28" s="1501"/>
      <c r="RRN28" s="1501"/>
      <c r="RRO28" s="1501"/>
      <c r="RRP28" s="1501"/>
      <c r="RRQ28" s="1501"/>
      <c r="RRR28" s="1501"/>
      <c r="RRS28" s="1501"/>
      <c r="RRT28" s="1580"/>
      <c r="RRU28" s="1528"/>
      <c r="RRV28" s="1501"/>
      <c r="RRW28" s="1501"/>
      <c r="RRX28" s="1501"/>
      <c r="RRY28" s="1501"/>
      <c r="RRZ28" s="1501"/>
      <c r="RSA28" s="1501"/>
      <c r="RSB28" s="1501"/>
      <c r="RSC28" s="1501"/>
      <c r="RSD28" s="1501"/>
      <c r="RSE28" s="1501"/>
      <c r="RSF28" s="1501"/>
      <c r="RSG28" s="1501"/>
      <c r="RSH28" s="1580"/>
      <c r="RSI28" s="1528"/>
      <c r="RSJ28" s="1501"/>
      <c r="RSK28" s="1501"/>
      <c r="RSL28" s="1501"/>
      <c r="RSM28" s="1501"/>
      <c r="RSN28" s="1501"/>
      <c r="RSO28" s="1501"/>
      <c r="RSP28" s="1501"/>
      <c r="RSQ28" s="1501"/>
      <c r="RSR28" s="1501"/>
      <c r="RSS28" s="1501"/>
      <c r="RST28" s="1501"/>
      <c r="RSU28" s="1501"/>
      <c r="RSV28" s="1580"/>
      <c r="RSW28" s="1528"/>
      <c r="RSX28" s="1501"/>
      <c r="RSY28" s="1501"/>
      <c r="RSZ28" s="1501"/>
      <c r="RTA28" s="1501"/>
      <c r="RTB28" s="1501"/>
      <c r="RTC28" s="1501"/>
      <c r="RTD28" s="1501"/>
      <c r="RTE28" s="1501"/>
      <c r="RTF28" s="1501"/>
      <c r="RTG28" s="1501"/>
      <c r="RTH28" s="1501"/>
      <c r="RTI28" s="1501"/>
      <c r="RTJ28" s="1580"/>
      <c r="RTK28" s="1528"/>
      <c r="RTL28" s="1501"/>
      <c r="RTM28" s="1501"/>
      <c r="RTN28" s="1501"/>
      <c r="RTO28" s="1501"/>
      <c r="RTP28" s="1501"/>
      <c r="RTQ28" s="1501"/>
      <c r="RTR28" s="1501"/>
      <c r="RTS28" s="1501"/>
      <c r="RTT28" s="1501"/>
      <c r="RTU28" s="1501"/>
      <c r="RTV28" s="1501"/>
      <c r="RTW28" s="1501"/>
      <c r="RTX28" s="1580"/>
      <c r="RTY28" s="1528"/>
      <c r="RTZ28" s="1501"/>
      <c r="RUA28" s="1501"/>
      <c r="RUB28" s="1501"/>
      <c r="RUC28" s="1501"/>
      <c r="RUD28" s="1501"/>
      <c r="RUE28" s="1501"/>
      <c r="RUF28" s="1501"/>
      <c r="RUG28" s="1501"/>
      <c r="RUH28" s="1501"/>
      <c r="RUI28" s="1501"/>
      <c r="RUJ28" s="1501"/>
      <c r="RUK28" s="1501"/>
      <c r="RUL28" s="1580"/>
      <c r="RUM28" s="1528"/>
      <c r="RUN28" s="1501"/>
      <c r="RUO28" s="1501"/>
      <c r="RUP28" s="1501"/>
      <c r="RUQ28" s="1501"/>
      <c r="RUR28" s="1501"/>
      <c r="RUS28" s="1501"/>
      <c r="RUT28" s="1501"/>
      <c r="RUU28" s="1501"/>
      <c r="RUV28" s="1501"/>
      <c r="RUW28" s="1501"/>
      <c r="RUX28" s="1501"/>
      <c r="RUY28" s="1501"/>
      <c r="RUZ28" s="1580"/>
      <c r="RVA28" s="1528"/>
      <c r="RVB28" s="1501"/>
      <c r="RVC28" s="1501"/>
      <c r="RVD28" s="1501"/>
      <c r="RVE28" s="1501"/>
      <c r="RVF28" s="1501"/>
      <c r="RVG28" s="1501"/>
      <c r="RVH28" s="1501"/>
      <c r="RVI28" s="1501"/>
      <c r="RVJ28" s="1501"/>
      <c r="RVK28" s="1501"/>
      <c r="RVL28" s="1501"/>
      <c r="RVM28" s="1501"/>
      <c r="RVN28" s="1580"/>
      <c r="RVO28" s="1528"/>
      <c r="RVP28" s="1501"/>
      <c r="RVQ28" s="1501"/>
      <c r="RVR28" s="1501"/>
      <c r="RVS28" s="1501"/>
      <c r="RVT28" s="1501"/>
      <c r="RVU28" s="1501"/>
      <c r="RVV28" s="1501"/>
      <c r="RVW28" s="1501"/>
      <c r="RVX28" s="1501"/>
      <c r="RVY28" s="1501"/>
      <c r="RVZ28" s="1501"/>
      <c r="RWA28" s="1501"/>
      <c r="RWB28" s="1580"/>
      <c r="RWC28" s="1528"/>
      <c r="RWD28" s="1501"/>
      <c r="RWE28" s="1501"/>
      <c r="RWF28" s="1501"/>
      <c r="RWG28" s="1501"/>
      <c r="RWH28" s="1501"/>
      <c r="RWI28" s="1501"/>
      <c r="RWJ28" s="1501"/>
      <c r="RWK28" s="1501"/>
      <c r="RWL28" s="1501"/>
      <c r="RWM28" s="1501"/>
      <c r="RWN28" s="1501"/>
      <c r="RWO28" s="1501"/>
      <c r="RWP28" s="1580"/>
      <c r="RWQ28" s="1528"/>
      <c r="RWR28" s="1501"/>
      <c r="RWS28" s="1501"/>
      <c r="RWT28" s="1501"/>
      <c r="RWU28" s="1501"/>
      <c r="RWV28" s="1501"/>
      <c r="RWW28" s="1501"/>
      <c r="RWX28" s="1501"/>
      <c r="RWY28" s="1501"/>
      <c r="RWZ28" s="1501"/>
      <c r="RXA28" s="1501"/>
      <c r="RXB28" s="1501"/>
      <c r="RXC28" s="1501"/>
      <c r="RXD28" s="1580"/>
      <c r="RXE28" s="1528"/>
      <c r="RXF28" s="1501"/>
      <c r="RXG28" s="1501"/>
      <c r="RXH28" s="1501"/>
      <c r="RXI28" s="1501"/>
      <c r="RXJ28" s="1501"/>
      <c r="RXK28" s="1501"/>
      <c r="RXL28" s="1501"/>
      <c r="RXM28" s="1501"/>
      <c r="RXN28" s="1501"/>
      <c r="RXO28" s="1501"/>
      <c r="RXP28" s="1501"/>
      <c r="RXQ28" s="1501"/>
      <c r="RXR28" s="1580"/>
      <c r="RXS28" s="1528"/>
      <c r="RXT28" s="1501"/>
      <c r="RXU28" s="1501"/>
      <c r="RXV28" s="1501"/>
      <c r="RXW28" s="1501"/>
      <c r="RXX28" s="1501"/>
      <c r="RXY28" s="1501"/>
      <c r="RXZ28" s="1501"/>
      <c r="RYA28" s="1501"/>
      <c r="RYB28" s="1501"/>
      <c r="RYC28" s="1501"/>
      <c r="RYD28" s="1501"/>
      <c r="RYE28" s="1501"/>
      <c r="RYF28" s="1580"/>
      <c r="RYG28" s="1528"/>
      <c r="RYH28" s="1501"/>
      <c r="RYI28" s="1501"/>
      <c r="RYJ28" s="1501"/>
      <c r="RYK28" s="1501"/>
      <c r="RYL28" s="1501"/>
      <c r="RYM28" s="1501"/>
      <c r="RYN28" s="1501"/>
      <c r="RYO28" s="1501"/>
      <c r="RYP28" s="1501"/>
      <c r="RYQ28" s="1501"/>
      <c r="RYR28" s="1501"/>
      <c r="RYS28" s="1501"/>
      <c r="RYT28" s="1580"/>
      <c r="RYU28" s="1528"/>
      <c r="RYV28" s="1501"/>
      <c r="RYW28" s="1501"/>
      <c r="RYX28" s="1501"/>
      <c r="RYY28" s="1501"/>
      <c r="RYZ28" s="1501"/>
      <c r="RZA28" s="1501"/>
      <c r="RZB28" s="1501"/>
      <c r="RZC28" s="1501"/>
      <c r="RZD28" s="1501"/>
      <c r="RZE28" s="1501"/>
      <c r="RZF28" s="1501"/>
      <c r="RZG28" s="1501"/>
      <c r="RZH28" s="1580"/>
      <c r="RZI28" s="1528"/>
      <c r="RZJ28" s="1501"/>
      <c r="RZK28" s="1501"/>
      <c r="RZL28" s="1501"/>
      <c r="RZM28" s="1501"/>
      <c r="RZN28" s="1501"/>
      <c r="RZO28" s="1501"/>
      <c r="RZP28" s="1501"/>
      <c r="RZQ28" s="1501"/>
      <c r="RZR28" s="1501"/>
      <c r="RZS28" s="1501"/>
      <c r="RZT28" s="1501"/>
      <c r="RZU28" s="1501"/>
      <c r="RZV28" s="1580"/>
      <c r="RZW28" s="1528"/>
      <c r="RZX28" s="1501"/>
      <c r="RZY28" s="1501"/>
      <c r="RZZ28" s="1501"/>
      <c r="SAA28" s="1501"/>
      <c r="SAB28" s="1501"/>
      <c r="SAC28" s="1501"/>
      <c r="SAD28" s="1501"/>
      <c r="SAE28" s="1501"/>
      <c r="SAF28" s="1501"/>
      <c r="SAG28" s="1501"/>
      <c r="SAH28" s="1501"/>
      <c r="SAI28" s="1501"/>
      <c r="SAJ28" s="1580"/>
      <c r="SAK28" s="1528"/>
      <c r="SAL28" s="1501"/>
      <c r="SAM28" s="1501"/>
      <c r="SAN28" s="1501"/>
      <c r="SAO28" s="1501"/>
      <c r="SAP28" s="1501"/>
      <c r="SAQ28" s="1501"/>
      <c r="SAR28" s="1501"/>
      <c r="SAS28" s="1501"/>
      <c r="SAT28" s="1501"/>
      <c r="SAU28" s="1501"/>
      <c r="SAV28" s="1501"/>
      <c r="SAW28" s="1501"/>
      <c r="SAX28" s="1580"/>
      <c r="SAY28" s="1528"/>
      <c r="SAZ28" s="1501"/>
      <c r="SBA28" s="1501"/>
      <c r="SBB28" s="1501"/>
      <c r="SBC28" s="1501"/>
      <c r="SBD28" s="1501"/>
      <c r="SBE28" s="1501"/>
      <c r="SBF28" s="1501"/>
      <c r="SBG28" s="1501"/>
      <c r="SBH28" s="1501"/>
      <c r="SBI28" s="1501"/>
      <c r="SBJ28" s="1501"/>
      <c r="SBK28" s="1501"/>
      <c r="SBL28" s="1580"/>
      <c r="SBM28" s="1528"/>
      <c r="SBN28" s="1501"/>
      <c r="SBO28" s="1501"/>
      <c r="SBP28" s="1501"/>
      <c r="SBQ28" s="1501"/>
      <c r="SBR28" s="1501"/>
      <c r="SBS28" s="1501"/>
      <c r="SBT28" s="1501"/>
      <c r="SBU28" s="1501"/>
      <c r="SBV28" s="1501"/>
      <c r="SBW28" s="1501"/>
      <c r="SBX28" s="1501"/>
      <c r="SBY28" s="1501"/>
      <c r="SBZ28" s="1580"/>
      <c r="SCA28" s="1528"/>
      <c r="SCB28" s="1501"/>
      <c r="SCC28" s="1501"/>
      <c r="SCD28" s="1501"/>
      <c r="SCE28" s="1501"/>
      <c r="SCF28" s="1501"/>
      <c r="SCG28" s="1501"/>
      <c r="SCH28" s="1501"/>
      <c r="SCI28" s="1501"/>
      <c r="SCJ28" s="1501"/>
      <c r="SCK28" s="1501"/>
      <c r="SCL28" s="1501"/>
      <c r="SCM28" s="1501"/>
      <c r="SCN28" s="1580"/>
      <c r="SCO28" s="1528"/>
      <c r="SCP28" s="1501"/>
      <c r="SCQ28" s="1501"/>
      <c r="SCR28" s="1501"/>
      <c r="SCS28" s="1501"/>
      <c r="SCT28" s="1501"/>
      <c r="SCU28" s="1501"/>
      <c r="SCV28" s="1501"/>
      <c r="SCW28" s="1501"/>
      <c r="SCX28" s="1501"/>
      <c r="SCY28" s="1501"/>
      <c r="SCZ28" s="1501"/>
      <c r="SDA28" s="1501"/>
      <c r="SDB28" s="1580"/>
      <c r="SDC28" s="1528"/>
      <c r="SDD28" s="1501"/>
      <c r="SDE28" s="1501"/>
      <c r="SDF28" s="1501"/>
      <c r="SDG28" s="1501"/>
      <c r="SDH28" s="1501"/>
      <c r="SDI28" s="1501"/>
      <c r="SDJ28" s="1501"/>
      <c r="SDK28" s="1501"/>
      <c r="SDL28" s="1501"/>
      <c r="SDM28" s="1501"/>
      <c r="SDN28" s="1501"/>
      <c r="SDO28" s="1501"/>
      <c r="SDP28" s="1580"/>
      <c r="SDQ28" s="1528"/>
      <c r="SDR28" s="1501"/>
      <c r="SDS28" s="1501"/>
      <c r="SDT28" s="1501"/>
      <c r="SDU28" s="1501"/>
      <c r="SDV28" s="1501"/>
      <c r="SDW28" s="1501"/>
      <c r="SDX28" s="1501"/>
      <c r="SDY28" s="1501"/>
      <c r="SDZ28" s="1501"/>
      <c r="SEA28" s="1501"/>
      <c r="SEB28" s="1501"/>
      <c r="SEC28" s="1501"/>
      <c r="SED28" s="1580"/>
      <c r="SEE28" s="1528"/>
      <c r="SEF28" s="1501"/>
      <c r="SEG28" s="1501"/>
      <c r="SEH28" s="1501"/>
      <c r="SEI28" s="1501"/>
      <c r="SEJ28" s="1501"/>
      <c r="SEK28" s="1501"/>
      <c r="SEL28" s="1501"/>
      <c r="SEM28" s="1501"/>
      <c r="SEN28" s="1501"/>
      <c r="SEO28" s="1501"/>
      <c r="SEP28" s="1501"/>
      <c r="SEQ28" s="1501"/>
      <c r="SER28" s="1580"/>
      <c r="SES28" s="1528"/>
      <c r="SET28" s="1501"/>
      <c r="SEU28" s="1501"/>
      <c r="SEV28" s="1501"/>
      <c r="SEW28" s="1501"/>
      <c r="SEX28" s="1501"/>
      <c r="SEY28" s="1501"/>
      <c r="SEZ28" s="1501"/>
      <c r="SFA28" s="1501"/>
      <c r="SFB28" s="1501"/>
      <c r="SFC28" s="1501"/>
      <c r="SFD28" s="1501"/>
      <c r="SFE28" s="1501"/>
      <c r="SFF28" s="1580"/>
      <c r="SFG28" s="1528"/>
      <c r="SFH28" s="1501"/>
      <c r="SFI28" s="1501"/>
      <c r="SFJ28" s="1501"/>
      <c r="SFK28" s="1501"/>
      <c r="SFL28" s="1501"/>
      <c r="SFM28" s="1501"/>
      <c r="SFN28" s="1501"/>
      <c r="SFO28" s="1501"/>
      <c r="SFP28" s="1501"/>
      <c r="SFQ28" s="1501"/>
      <c r="SFR28" s="1501"/>
      <c r="SFS28" s="1501"/>
      <c r="SFT28" s="1580"/>
      <c r="SFU28" s="1528"/>
      <c r="SFV28" s="1501"/>
      <c r="SFW28" s="1501"/>
      <c r="SFX28" s="1501"/>
      <c r="SFY28" s="1501"/>
      <c r="SFZ28" s="1501"/>
      <c r="SGA28" s="1501"/>
      <c r="SGB28" s="1501"/>
      <c r="SGC28" s="1501"/>
      <c r="SGD28" s="1501"/>
      <c r="SGE28" s="1501"/>
      <c r="SGF28" s="1501"/>
      <c r="SGG28" s="1501"/>
      <c r="SGH28" s="1580"/>
      <c r="SGI28" s="1528"/>
      <c r="SGJ28" s="1501"/>
      <c r="SGK28" s="1501"/>
      <c r="SGL28" s="1501"/>
      <c r="SGM28" s="1501"/>
      <c r="SGN28" s="1501"/>
      <c r="SGO28" s="1501"/>
      <c r="SGP28" s="1501"/>
      <c r="SGQ28" s="1501"/>
      <c r="SGR28" s="1501"/>
      <c r="SGS28" s="1501"/>
      <c r="SGT28" s="1501"/>
      <c r="SGU28" s="1501"/>
      <c r="SGV28" s="1580"/>
      <c r="SGW28" s="1528"/>
      <c r="SGX28" s="1501"/>
      <c r="SGY28" s="1501"/>
      <c r="SGZ28" s="1501"/>
      <c r="SHA28" s="1501"/>
      <c r="SHB28" s="1501"/>
      <c r="SHC28" s="1501"/>
      <c r="SHD28" s="1501"/>
      <c r="SHE28" s="1501"/>
      <c r="SHF28" s="1501"/>
      <c r="SHG28" s="1501"/>
      <c r="SHH28" s="1501"/>
      <c r="SHI28" s="1501"/>
      <c r="SHJ28" s="1580"/>
      <c r="SHK28" s="1528"/>
      <c r="SHL28" s="1501"/>
      <c r="SHM28" s="1501"/>
      <c r="SHN28" s="1501"/>
      <c r="SHO28" s="1501"/>
      <c r="SHP28" s="1501"/>
      <c r="SHQ28" s="1501"/>
      <c r="SHR28" s="1501"/>
      <c r="SHS28" s="1501"/>
      <c r="SHT28" s="1501"/>
      <c r="SHU28" s="1501"/>
      <c r="SHV28" s="1501"/>
      <c r="SHW28" s="1501"/>
      <c r="SHX28" s="1580"/>
      <c r="SHY28" s="1528"/>
      <c r="SHZ28" s="1501"/>
      <c r="SIA28" s="1501"/>
      <c r="SIB28" s="1501"/>
      <c r="SIC28" s="1501"/>
      <c r="SID28" s="1501"/>
      <c r="SIE28" s="1501"/>
      <c r="SIF28" s="1501"/>
      <c r="SIG28" s="1501"/>
      <c r="SIH28" s="1501"/>
      <c r="SII28" s="1501"/>
      <c r="SIJ28" s="1501"/>
      <c r="SIK28" s="1501"/>
      <c r="SIL28" s="1580"/>
      <c r="SIM28" s="1528"/>
      <c r="SIN28" s="1501"/>
      <c r="SIO28" s="1501"/>
      <c r="SIP28" s="1501"/>
      <c r="SIQ28" s="1501"/>
      <c r="SIR28" s="1501"/>
      <c r="SIS28" s="1501"/>
      <c r="SIT28" s="1501"/>
      <c r="SIU28" s="1501"/>
      <c r="SIV28" s="1501"/>
      <c r="SIW28" s="1501"/>
      <c r="SIX28" s="1501"/>
      <c r="SIY28" s="1501"/>
      <c r="SIZ28" s="1580"/>
      <c r="SJA28" s="1528"/>
      <c r="SJB28" s="1501"/>
      <c r="SJC28" s="1501"/>
      <c r="SJD28" s="1501"/>
      <c r="SJE28" s="1501"/>
      <c r="SJF28" s="1501"/>
      <c r="SJG28" s="1501"/>
      <c r="SJH28" s="1501"/>
      <c r="SJI28" s="1501"/>
      <c r="SJJ28" s="1501"/>
      <c r="SJK28" s="1501"/>
      <c r="SJL28" s="1501"/>
      <c r="SJM28" s="1501"/>
      <c r="SJN28" s="1580"/>
      <c r="SJO28" s="1528"/>
      <c r="SJP28" s="1501"/>
      <c r="SJQ28" s="1501"/>
      <c r="SJR28" s="1501"/>
      <c r="SJS28" s="1501"/>
      <c r="SJT28" s="1501"/>
      <c r="SJU28" s="1501"/>
      <c r="SJV28" s="1501"/>
      <c r="SJW28" s="1501"/>
      <c r="SJX28" s="1501"/>
      <c r="SJY28" s="1501"/>
      <c r="SJZ28" s="1501"/>
      <c r="SKA28" s="1501"/>
      <c r="SKB28" s="1580"/>
      <c r="SKC28" s="1528"/>
      <c r="SKD28" s="1501"/>
      <c r="SKE28" s="1501"/>
      <c r="SKF28" s="1501"/>
      <c r="SKG28" s="1501"/>
      <c r="SKH28" s="1501"/>
      <c r="SKI28" s="1501"/>
      <c r="SKJ28" s="1501"/>
      <c r="SKK28" s="1501"/>
      <c r="SKL28" s="1501"/>
      <c r="SKM28" s="1501"/>
      <c r="SKN28" s="1501"/>
      <c r="SKO28" s="1501"/>
      <c r="SKP28" s="1580"/>
      <c r="SKQ28" s="1528"/>
      <c r="SKR28" s="1501"/>
      <c r="SKS28" s="1501"/>
      <c r="SKT28" s="1501"/>
      <c r="SKU28" s="1501"/>
      <c r="SKV28" s="1501"/>
      <c r="SKW28" s="1501"/>
      <c r="SKX28" s="1501"/>
      <c r="SKY28" s="1501"/>
      <c r="SKZ28" s="1501"/>
      <c r="SLA28" s="1501"/>
      <c r="SLB28" s="1501"/>
      <c r="SLC28" s="1501"/>
      <c r="SLD28" s="1580"/>
      <c r="SLE28" s="1528"/>
      <c r="SLF28" s="1501"/>
      <c r="SLG28" s="1501"/>
      <c r="SLH28" s="1501"/>
      <c r="SLI28" s="1501"/>
      <c r="SLJ28" s="1501"/>
      <c r="SLK28" s="1501"/>
      <c r="SLL28" s="1501"/>
      <c r="SLM28" s="1501"/>
      <c r="SLN28" s="1501"/>
      <c r="SLO28" s="1501"/>
      <c r="SLP28" s="1501"/>
      <c r="SLQ28" s="1501"/>
      <c r="SLR28" s="1580"/>
      <c r="SLS28" s="1528"/>
      <c r="SLT28" s="1501"/>
      <c r="SLU28" s="1501"/>
      <c r="SLV28" s="1501"/>
      <c r="SLW28" s="1501"/>
      <c r="SLX28" s="1501"/>
      <c r="SLY28" s="1501"/>
      <c r="SLZ28" s="1501"/>
      <c r="SMA28" s="1501"/>
      <c r="SMB28" s="1501"/>
      <c r="SMC28" s="1501"/>
      <c r="SMD28" s="1501"/>
      <c r="SME28" s="1501"/>
      <c r="SMF28" s="1580"/>
      <c r="SMG28" s="1528"/>
      <c r="SMH28" s="1501"/>
      <c r="SMI28" s="1501"/>
      <c r="SMJ28" s="1501"/>
      <c r="SMK28" s="1501"/>
      <c r="SML28" s="1501"/>
      <c r="SMM28" s="1501"/>
      <c r="SMN28" s="1501"/>
      <c r="SMO28" s="1501"/>
      <c r="SMP28" s="1501"/>
      <c r="SMQ28" s="1501"/>
      <c r="SMR28" s="1501"/>
      <c r="SMS28" s="1501"/>
      <c r="SMT28" s="1580"/>
      <c r="SMU28" s="1528"/>
      <c r="SMV28" s="1501"/>
      <c r="SMW28" s="1501"/>
      <c r="SMX28" s="1501"/>
      <c r="SMY28" s="1501"/>
      <c r="SMZ28" s="1501"/>
      <c r="SNA28" s="1501"/>
      <c r="SNB28" s="1501"/>
      <c r="SNC28" s="1501"/>
      <c r="SND28" s="1501"/>
      <c r="SNE28" s="1501"/>
      <c r="SNF28" s="1501"/>
      <c r="SNG28" s="1501"/>
      <c r="SNH28" s="1580"/>
      <c r="SNI28" s="1528"/>
      <c r="SNJ28" s="1501"/>
      <c r="SNK28" s="1501"/>
      <c r="SNL28" s="1501"/>
      <c r="SNM28" s="1501"/>
      <c r="SNN28" s="1501"/>
      <c r="SNO28" s="1501"/>
      <c r="SNP28" s="1501"/>
      <c r="SNQ28" s="1501"/>
      <c r="SNR28" s="1501"/>
      <c r="SNS28" s="1501"/>
      <c r="SNT28" s="1501"/>
      <c r="SNU28" s="1501"/>
      <c r="SNV28" s="1580"/>
      <c r="SNW28" s="1528"/>
      <c r="SNX28" s="1501"/>
      <c r="SNY28" s="1501"/>
      <c r="SNZ28" s="1501"/>
      <c r="SOA28" s="1501"/>
      <c r="SOB28" s="1501"/>
      <c r="SOC28" s="1501"/>
      <c r="SOD28" s="1501"/>
      <c r="SOE28" s="1501"/>
      <c r="SOF28" s="1501"/>
      <c r="SOG28" s="1501"/>
      <c r="SOH28" s="1501"/>
      <c r="SOI28" s="1501"/>
      <c r="SOJ28" s="1580"/>
      <c r="SOK28" s="1528"/>
      <c r="SOL28" s="1501"/>
      <c r="SOM28" s="1501"/>
      <c r="SON28" s="1501"/>
      <c r="SOO28" s="1501"/>
      <c r="SOP28" s="1501"/>
      <c r="SOQ28" s="1501"/>
      <c r="SOR28" s="1501"/>
      <c r="SOS28" s="1501"/>
      <c r="SOT28" s="1501"/>
      <c r="SOU28" s="1501"/>
      <c r="SOV28" s="1501"/>
      <c r="SOW28" s="1501"/>
      <c r="SOX28" s="1580"/>
      <c r="SOY28" s="1528"/>
      <c r="SOZ28" s="1501"/>
      <c r="SPA28" s="1501"/>
      <c r="SPB28" s="1501"/>
      <c r="SPC28" s="1501"/>
      <c r="SPD28" s="1501"/>
      <c r="SPE28" s="1501"/>
      <c r="SPF28" s="1501"/>
      <c r="SPG28" s="1501"/>
      <c r="SPH28" s="1501"/>
      <c r="SPI28" s="1501"/>
      <c r="SPJ28" s="1501"/>
      <c r="SPK28" s="1501"/>
      <c r="SPL28" s="1580"/>
      <c r="SPM28" s="1528"/>
      <c r="SPN28" s="1501"/>
      <c r="SPO28" s="1501"/>
      <c r="SPP28" s="1501"/>
      <c r="SPQ28" s="1501"/>
      <c r="SPR28" s="1501"/>
      <c r="SPS28" s="1501"/>
      <c r="SPT28" s="1501"/>
      <c r="SPU28" s="1501"/>
      <c r="SPV28" s="1501"/>
      <c r="SPW28" s="1501"/>
      <c r="SPX28" s="1501"/>
      <c r="SPY28" s="1501"/>
      <c r="SPZ28" s="1580"/>
      <c r="SQA28" s="1528"/>
      <c r="SQB28" s="1501"/>
      <c r="SQC28" s="1501"/>
      <c r="SQD28" s="1501"/>
      <c r="SQE28" s="1501"/>
      <c r="SQF28" s="1501"/>
      <c r="SQG28" s="1501"/>
      <c r="SQH28" s="1501"/>
      <c r="SQI28" s="1501"/>
      <c r="SQJ28" s="1501"/>
      <c r="SQK28" s="1501"/>
      <c r="SQL28" s="1501"/>
      <c r="SQM28" s="1501"/>
      <c r="SQN28" s="1580"/>
      <c r="SQO28" s="1528"/>
      <c r="SQP28" s="1501"/>
      <c r="SQQ28" s="1501"/>
      <c r="SQR28" s="1501"/>
      <c r="SQS28" s="1501"/>
      <c r="SQT28" s="1501"/>
      <c r="SQU28" s="1501"/>
      <c r="SQV28" s="1501"/>
      <c r="SQW28" s="1501"/>
      <c r="SQX28" s="1501"/>
      <c r="SQY28" s="1501"/>
      <c r="SQZ28" s="1501"/>
      <c r="SRA28" s="1501"/>
      <c r="SRB28" s="1580"/>
      <c r="SRC28" s="1528"/>
      <c r="SRD28" s="1501"/>
      <c r="SRE28" s="1501"/>
      <c r="SRF28" s="1501"/>
      <c r="SRG28" s="1501"/>
      <c r="SRH28" s="1501"/>
      <c r="SRI28" s="1501"/>
      <c r="SRJ28" s="1501"/>
      <c r="SRK28" s="1501"/>
      <c r="SRL28" s="1501"/>
      <c r="SRM28" s="1501"/>
      <c r="SRN28" s="1501"/>
      <c r="SRO28" s="1501"/>
      <c r="SRP28" s="1580"/>
      <c r="SRQ28" s="1528"/>
      <c r="SRR28" s="1501"/>
      <c r="SRS28" s="1501"/>
      <c r="SRT28" s="1501"/>
      <c r="SRU28" s="1501"/>
      <c r="SRV28" s="1501"/>
      <c r="SRW28" s="1501"/>
      <c r="SRX28" s="1501"/>
      <c r="SRY28" s="1501"/>
      <c r="SRZ28" s="1501"/>
      <c r="SSA28" s="1501"/>
      <c r="SSB28" s="1501"/>
      <c r="SSC28" s="1501"/>
      <c r="SSD28" s="1580"/>
      <c r="SSE28" s="1528"/>
      <c r="SSF28" s="1501"/>
      <c r="SSG28" s="1501"/>
      <c r="SSH28" s="1501"/>
      <c r="SSI28" s="1501"/>
      <c r="SSJ28" s="1501"/>
      <c r="SSK28" s="1501"/>
      <c r="SSL28" s="1501"/>
      <c r="SSM28" s="1501"/>
      <c r="SSN28" s="1501"/>
      <c r="SSO28" s="1501"/>
      <c r="SSP28" s="1501"/>
      <c r="SSQ28" s="1501"/>
      <c r="SSR28" s="1580"/>
      <c r="SSS28" s="1528"/>
      <c r="SST28" s="1501"/>
      <c r="SSU28" s="1501"/>
      <c r="SSV28" s="1501"/>
      <c r="SSW28" s="1501"/>
      <c r="SSX28" s="1501"/>
      <c r="SSY28" s="1501"/>
      <c r="SSZ28" s="1501"/>
      <c r="STA28" s="1501"/>
      <c r="STB28" s="1501"/>
      <c r="STC28" s="1501"/>
      <c r="STD28" s="1501"/>
      <c r="STE28" s="1501"/>
      <c r="STF28" s="1580"/>
      <c r="STG28" s="1528"/>
      <c r="STH28" s="1501"/>
      <c r="STI28" s="1501"/>
      <c r="STJ28" s="1501"/>
      <c r="STK28" s="1501"/>
      <c r="STL28" s="1501"/>
      <c r="STM28" s="1501"/>
      <c r="STN28" s="1501"/>
      <c r="STO28" s="1501"/>
      <c r="STP28" s="1501"/>
      <c r="STQ28" s="1501"/>
      <c r="STR28" s="1501"/>
      <c r="STS28" s="1501"/>
      <c r="STT28" s="1580"/>
      <c r="STU28" s="1528"/>
      <c r="STV28" s="1501"/>
      <c r="STW28" s="1501"/>
      <c r="STX28" s="1501"/>
      <c r="STY28" s="1501"/>
      <c r="STZ28" s="1501"/>
      <c r="SUA28" s="1501"/>
      <c r="SUB28" s="1501"/>
      <c r="SUC28" s="1501"/>
      <c r="SUD28" s="1501"/>
      <c r="SUE28" s="1501"/>
      <c r="SUF28" s="1501"/>
      <c r="SUG28" s="1501"/>
      <c r="SUH28" s="1580"/>
      <c r="SUI28" s="1528"/>
      <c r="SUJ28" s="1501"/>
      <c r="SUK28" s="1501"/>
      <c r="SUL28" s="1501"/>
      <c r="SUM28" s="1501"/>
      <c r="SUN28" s="1501"/>
      <c r="SUO28" s="1501"/>
      <c r="SUP28" s="1501"/>
      <c r="SUQ28" s="1501"/>
      <c r="SUR28" s="1501"/>
      <c r="SUS28" s="1501"/>
      <c r="SUT28" s="1501"/>
      <c r="SUU28" s="1501"/>
      <c r="SUV28" s="1580"/>
      <c r="SUW28" s="1528"/>
      <c r="SUX28" s="1501"/>
      <c r="SUY28" s="1501"/>
      <c r="SUZ28" s="1501"/>
      <c r="SVA28" s="1501"/>
      <c r="SVB28" s="1501"/>
      <c r="SVC28" s="1501"/>
      <c r="SVD28" s="1501"/>
      <c r="SVE28" s="1501"/>
      <c r="SVF28" s="1501"/>
      <c r="SVG28" s="1501"/>
      <c r="SVH28" s="1501"/>
      <c r="SVI28" s="1501"/>
      <c r="SVJ28" s="1580"/>
      <c r="SVK28" s="1528"/>
      <c r="SVL28" s="1501"/>
      <c r="SVM28" s="1501"/>
      <c r="SVN28" s="1501"/>
      <c r="SVO28" s="1501"/>
      <c r="SVP28" s="1501"/>
      <c r="SVQ28" s="1501"/>
      <c r="SVR28" s="1501"/>
      <c r="SVS28" s="1501"/>
      <c r="SVT28" s="1501"/>
      <c r="SVU28" s="1501"/>
      <c r="SVV28" s="1501"/>
      <c r="SVW28" s="1501"/>
      <c r="SVX28" s="1580"/>
      <c r="SVY28" s="1528"/>
      <c r="SVZ28" s="1501"/>
      <c r="SWA28" s="1501"/>
      <c r="SWB28" s="1501"/>
      <c r="SWC28" s="1501"/>
      <c r="SWD28" s="1501"/>
      <c r="SWE28" s="1501"/>
      <c r="SWF28" s="1501"/>
      <c r="SWG28" s="1501"/>
      <c r="SWH28" s="1501"/>
      <c r="SWI28" s="1501"/>
      <c r="SWJ28" s="1501"/>
      <c r="SWK28" s="1501"/>
      <c r="SWL28" s="1580"/>
      <c r="SWM28" s="1528"/>
      <c r="SWN28" s="1501"/>
      <c r="SWO28" s="1501"/>
      <c r="SWP28" s="1501"/>
      <c r="SWQ28" s="1501"/>
      <c r="SWR28" s="1501"/>
      <c r="SWS28" s="1501"/>
      <c r="SWT28" s="1501"/>
      <c r="SWU28" s="1501"/>
      <c r="SWV28" s="1501"/>
      <c r="SWW28" s="1501"/>
      <c r="SWX28" s="1501"/>
      <c r="SWY28" s="1501"/>
      <c r="SWZ28" s="1580"/>
      <c r="SXA28" s="1528"/>
      <c r="SXB28" s="1501"/>
      <c r="SXC28" s="1501"/>
      <c r="SXD28" s="1501"/>
      <c r="SXE28" s="1501"/>
      <c r="SXF28" s="1501"/>
      <c r="SXG28" s="1501"/>
      <c r="SXH28" s="1501"/>
      <c r="SXI28" s="1501"/>
      <c r="SXJ28" s="1501"/>
      <c r="SXK28" s="1501"/>
      <c r="SXL28" s="1501"/>
      <c r="SXM28" s="1501"/>
      <c r="SXN28" s="1580"/>
      <c r="SXO28" s="1528"/>
      <c r="SXP28" s="1501"/>
      <c r="SXQ28" s="1501"/>
      <c r="SXR28" s="1501"/>
      <c r="SXS28" s="1501"/>
      <c r="SXT28" s="1501"/>
      <c r="SXU28" s="1501"/>
      <c r="SXV28" s="1501"/>
      <c r="SXW28" s="1501"/>
      <c r="SXX28" s="1501"/>
      <c r="SXY28" s="1501"/>
      <c r="SXZ28" s="1501"/>
      <c r="SYA28" s="1501"/>
      <c r="SYB28" s="1580"/>
      <c r="SYC28" s="1528"/>
      <c r="SYD28" s="1501"/>
      <c r="SYE28" s="1501"/>
      <c r="SYF28" s="1501"/>
      <c r="SYG28" s="1501"/>
      <c r="SYH28" s="1501"/>
      <c r="SYI28" s="1501"/>
      <c r="SYJ28" s="1501"/>
      <c r="SYK28" s="1501"/>
      <c r="SYL28" s="1501"/>
      <c r="SYM28" s="1501"/>
      <c r="SYN28" s="1501"/>
      <c r="SYO28" s="1501"/>
      <c r="SYP28" s="1580"/>
      <c r="SYQ28" s="1528"/>
      <c r="SYR28" s="1501"/>
      <c r="SYS28" s="1501"/>
      <c r="SYT28" s="1501"/>
      <c r="SYU28" s="1501"/>
      <c r="SYV28" s="1501"/>
      <c r="SYW28" s="1501"/>
      <c r="SYX28" s="1501"/>
      <c r="SYY28" s="1501"/>
      <c r="SYZ28" s="1501"/>
      <c r="SZA28" s="1501"/>
      <c r="SZB28" s="1501"/>
      <c r="SZC28" s="1501"/>
      <c r="SZD28" s="1580"/>
      <c r="SZE28" s="1528"/>
      <c r="SZF28" s="1501"/>
      <c r="SZG28" s="1501"/>
      <c r="SZH28" s="1501"/>
      <c r="SZI28" s="1501"/>
      <c r="SZJ28" s="1501"/>
      <c r="SZK28" s="1501"/>
      <c r="SZL28" s="1501"/>
      <c r="SZM28" s="1501"/>
      <c r="SZN28" s="1501"/>
      <c r="SZO28" s="1501"/>
      <c r="SZP28" s="1501"/>
      <c r="SZQ28" s="1501"/>
      <c r="SZR28" s="1580"/>
      <c r="SZS28" s="1528"/>
      <c r="SZT28" s="1501"/>
      <c r="SZU28" s="1501"/>
      <c r="SZV28" s="1501"/>
      <c r="SZW28" s="1501"/>
      <c r="SZX28" s="1501"/>
      <c r="SZY28" s="1501"/>
      <c r="SZZ28" s="1501"/>
      <c r="TAA28" s="1501"/>
      <c r="TAB28" s="1501"/>
      <c r="TAC28" s="1501"/>
      <c r="TAD28" s="1501"/>
      <c r="TAE28" s="1501"/>
      <c r="TAF28" s="1580"/>
      <c r="TAG28" s="1528"/>
      <c r="TAH28" s="1501"/>
      <c r="TAI28" s="1501"/>
      <c r="TAJ28" s="1501"/>
      <c r="TAK28" s="1501"/>
      <c r="TAL28" s="1501"/>
      <c r="TAM28" s="1501"/>
      <c r="TAN28" s="1501"/>
      <c r="TAO28" s="1501"/>
      <c r="TAP28" s="1501"/>
      <c r="TAQ28" s="1501"/>
      <c r="TAR28" s="1501"/>
      <c r="TAS28" s="1501"/>
      <c r="TAT28" s="1580"/>
      <c r="TAU28" s="1528"/>
      <c r="TAV28" s="1501"/>
      <c r="TAW28" s="1501"/>
      <c r="TAX28" s="1501"/>
      <c r="TAY28" s="1501"/>
      <c r="TAZ28" s="1501"/>
      <c r="TBA28" s="1501"/>
      <c r="TBB28" s="1501"/>
      <c r="TBC28" s="1501"/>
      <c r="TBD28" s="1501"/>
      <c r="TBE28" s="1501"/>
      <c r="TBF28" s="1501"/>
      <c r="TBG28" s="1501"/>
      <c r="TBH28" s="1580"/>
      <c r="TBI28" s="1528"/>
      <c r="TBJ28" s="1501"/>
      <c r="TBK28" s="1501"/>
      <c r="TBL28" s="1501"/>
      <c r="TBM28" s="1501"/>
      <c r="TBN28" s="1501"/>
      <c r="TBO28" s="1501"/>
      <c r="TBP28" s="1501"/>
      <c r="TBQ28" s="1501"/>
      <c r="TBR28" s="1501"/>
      <c r="TBS28" s="1501"/>
      <c r="TBT28" s="1501"/>
      <c r="TBU28" s="1501"/>
      <c r="TBV28" s="1580"/>
      <c r="TBW28" s="1528"/>
      <c r="TBX28" s="1501"/>
      <c r="TBY28" s="1501"/>
      <c r="TBZ28" s="1501"/>
      <c r="TCA28" s="1501"/>
      <c r="TCB28" s="1501"/>
      <c r="TCC28" s="1501"/>
      <c r="TCD28" s="1501"/>
      <c r="TCE28" s="1501"/>
      <c r="TCF28" s="1501"/>
      <c r="TCG28" s="1501"/>
      <c r="TCH28" s="1501"/>
      <c r="TCI28" s="1501"/>
      <c r="TCJ28" s="1580"/>
      <c r="TCK28" s="1528"/>
      <c r="TCL28" s="1501"/>
      <c r="TCM28" s="1501"/>
      <c r="TCN28" s="1501"/>
      <c r="TCO28" s="1501"/>
      <c r="TCP28" s="1501"/>
      <c r="TCQ28" s="1501"/>
      <c r="TCR28" s="1501"/>
      <c r="TCS28" s="1501"/>
      <c r="TCT28" s="1501"/>
      <c r="TCU28" s="1501"/>
      <c r="TCV28" s="1501"/>
      <c r="TCW28" s="1501"/>
      <c r="TCX28" s="1580"/>
      <c r="TCY28" s="1528"/>
      <c r="TCZ28" s="1501"/>
      <c r="TDA28" s="1501"/>
      <c r="TDB28" s="1501"/>
      <c r="TDC28" s="1501"/>
      <c r="TDD28" s="1501"/>
      <c r="TDE28" s="1501"/>
      <c r="TDF28" s="1501"/>
      <c r="TDG28" s="1501"/>
      <c r="TDH28" s="1501"/>
      <c r="TDI28" s="1501"/>
      <c r="TDJ28" s="1501"/>
      <c r="TDK28" s="1501"/>
      <c r="TDL28" s="1580"/>
      <c r="TDM28" s="1528"/>
      <c r="TDN28" s="1501"/>
      <c r="TDO28" s="1501"/>
      <c r="TDP28" s="1501"/>
      <c r="TDQ28" s="1501"/>
      <c r="TDR28" s="1501"/>
      <c r="TDS28" s="1501"/>
      <c r="TDT28" s="1501"/>
      <c r="TDU28" s="1501"/>
      <c r="TDV28" s="1501"/>
      <c r="TDW28" s="1501"/>
      <c r="TDX28" s="1501"/>
      <c r="TDY28" s="1501"/>
      <c r="TDZ28" s="1580"/>
      <c r="TEA28" s="1528"/>
      <c r="TEB28" s="1501"/>
      <c r="TEC28" s="1501"/>
      <c r="TED28" s="1501"/>
      <c r="TEE28" s="1501"/>
      <c r="TEF28" s="1501"/>
      <c r="TEG28" s="1501"/>
      <c r="TEH28" s="1501"/>
      <c r="TEI28" s="1501"/>
      <c r="TEJ28" s="1501"/>
      <c r="TEK28" s="1501"/>
      <c r="TEL28" s="1501"/>
      <c r="TEM28" s="1501"/>
      <c r="TEN28" s="1580"/>
      <c r="TEO28" s="1528"/>
      <c r="TEP28" s="1501"/>
      <c r="TEQ28" s="1501"/>
      <c r="TER28" s="1501"/>
      <c r="TES28" s="1501"/>
      <c r="TET28" s="1501"/>
      <c r="TEU28" s="1501"/>
      <c r="TEV28" s="1501"/>
      <c r="TEW28" s="1501"/>
      <c r="TEX28" s="1501"/>
      <c r="TEY28" s="1501"/>
      <c r="TEZ28" s="1501"/>
      <c r="TFA28" s="1501"/>
      <c r="TFB28" s="1580"/>
      <c r="TFC28" s="1528"/>
      <c r="TFD28" s="1501"/>
      <c r="TFE28" s="1501"/>
      <c r="TFF28" s="1501"/>
      <c r="TFG28" s="1501"/>
      <c r="TFH28" s="1501"/>
      <c r="TFI28" s="1501"/>
      <c r="TFJ28" s="1501"/>
      <c r="TFK28" s="1501"/>
      <c r="TFL28" s="1501"/>
      <c r="TFM28" s="1501"/>
      <c r="TFN28" s="1501"/>
      <c r="TFO28" s="1501"/>
      <c r="TFP28" s="1580"/>
      <c r="TFQ28" s="1528"/>
      <c r="TFR28" s="1501"/>
      <c r="TFS28" s="1501"/>
      <c r="TFT28" s="1501"/>
      <c r="TFU28" s="1501"/>
      <c r="TFV28" s="1501"/>
      <c r="TFW28" s="1501"/>
      <c r="TFX28" s="1501"/>
      <c r="TFY28" s="1501"/>
      <c r="TFZ28" s="1501"/>
      <c r="TGA28" s="1501"/>
      <c r="TGB28" s="1501"/>
      <c r="TGC28" s="1501"/>
      <c r="TGD28" s="1580"/>
      <c r="TGE28" s="1528"/>
      <c r="TGF28" s="1501"/>
      <c r="TGG28" s="1501"/>
      <c r="TGH28" s="1501"/>
      <c r="TGI28" s="1501"/>
      <c r="TGJ28" s="1501"/>
      <c r="TGK28" s="1501"/>
      <c r="TGL28" s="1501"/>
      <c r="TGM28" s="1501"/>
      <c r="TGN28" s="1501"/>
      <c r="TGO28" s="1501"/>
      <c r="TGP28" s="1501"/>
      <c r="TGQ28" s="1501"/>
      <c r="TGR28" s="1580"/>
      <c r="TGS28" s="1528"/>
      <c r="TGT28" s="1501"/>
      <c r="TGU28" s="1501"/>
      <c r="TGV28" s="1501"/>
      <c r="TGW28" s="1501"/>
      <c r="TGX28" s="1501"/>
      <c r="TGY28" s="1501"/>
      <c r="TGZ28" s="1501"/>
      <c r="THA28" s="1501"/>
      <c r="THB28" s="1501"/>
      <c r="THC28" s="1501"/>
      <c r="THD28" s="1501"/>
      <c r="THE28" s="1501"/>
      <c r="THF28" s="1580"/>
      <c r="THG28" s="1528"/>
      <c r="THH28" s="1501"/>
      <c r="THI28" s="1501"/>
      <c r="THJ28" s="1501"/>
      <c r="THK28" s="1501"/>
      <c r="THL28" s="1501"/>
      <c r="THM28" s="1501"/>
      <c r="THN28" s="1501"/>
      <c r="THO28" s="1501"/>
      <c r="THP28" s="1501"/>
      <c r="THQ28" s="1501"/>
      <c r="THR28" s="1501"/>
      <c r="THS28" s="1501"/>
      <c r="THT28" s="1580"/>
      <c r="THU28" s="1528"/>
      <c r="THV28" s="1501"/>
      <c r="THW28" s="1501"/>
      <c r="THX28" s="1501"/>
      <c r="THY28" s="1501"/>
      <c r="THZ28" s="1501"/>
      <c r="TIA28" s="1501"/>
      <c r="TIB28" s="1501"/>
      <c r="TIC28" s="1501"/>
      <c r="TID28" s="1501"/>
      <c r="TIE28" s="1501"/>
      <c r="TIF28" s="1501"/>
      <c r="TIG28" s="1501"/>
      <c r="TIH28" s="1580"/>
      <c r="TII28" s="1528"/>
      <c r="TIJ28" s="1501"/>
      <c r="TIK28" s="1501"/>
      <c r="TIL28" s="1501"/>
      <c r="TIM28" s="1501"/>
      <c r="TIN28" s="1501"/>
      <c r="TIO28" s="1501"/>
      <c r="TIP28" s="1501"/>
      <c r="TIQ28" s="1501"/>
      <c r="TIR28" s="1501"/>
      <c r="TIS28" s="1501"/>
      <c r="TIT28" s="1501"/>
      <c r="TIU28" s="1501"/>
      <c r="TIV28" s="1580"/>
      <c r="TIW28" s="1528"/>
      <c r="TIX28" s="1501"/>
      <c r="TIY28" s="1501"/>
      <c r="TIZ28" s="1501"/>
      <c r="TJA28" s="1501"/>
      <c r="TJB28" s="1501"/>
      <c r="TJC28" s="1501"/>
      <c r="TJD28" s="1501"/>
      <c r="TJE28" s="1501"/>
      <c r="TJF28" s="1501"/>
      <c r="TJG28" s="1501"/>
      <c r="TJH28" s="1501"/>
      <c r="TJI28" s="1501"/>
      <c r="TJJ28" s="1580"/>
      <c r="TJK28" s="1528"/>
      <c r="TJL28" s="1501"/>
      <c r="TJM28" s="1501"/>
      <c r="TJN28" s="1501"/>
      <c r="TJO28" s="1501"/>
      <c r="TJP28" s="1501"/>
      <c r="TJQ28" s="1501"/>
      <c r="TJR28" s="1501"/>
      <c r="TJS28" s="1501"/>
      <c r="TJT28" s="1501"/>
      <c r="TJU28" s="1501"/>
      <c r="TJV28" s="1501"/>
      <c r="TJW28" s="1501"/>
      <c r="TJX28" s="1580"/>
      <c r="TJY28" s="1528"/>
      <c r="TJZ28" s="1501"/>
      <c r="TKA28" s="1501"/>
      <c r="TKB28" s="1501"/>
      <c r="TKC28" s="1501"/>
      <c r="TKD28" s="1501"/>
      <c r="TKE28" s="1501"/>
      <c r="TKF28" s="1501"/>
      <c r="TKG28" s="1501"/>
      <c r="TKH28" s="1501"/>
      <c r="TKI28" s="1501"/>
      <c r="TKJ28" s="1501"/>
      <c r="TKK28" s="1501"/>
      <c r="TKL28" s="1580"/>
      <c r="TKM28" s="1528"/>
      <c r="TKN28" s="1501"/>
      <c r="TKO28" s="1501"/>
      <c r="TKP28" s="1501"/>
      <c r="TKQ28" s="1501"/>
      <c r="TKR28" s="1501"/>
      <c r="TKS28" s="1501"/>
      <c r="TKT28" s="1501"/>
      <c r="TKU28" s="1501"/>
      <c r="TKV28" s="1501"/>
      <c r="TKW28" s="1501"/>
      <c r="TKX28" s="1501"/>
      <c r="TKY28" s="1501"/>
      <c r="TKZ28" s="1580"/>
      <c r="TLA28" s="1528"/>
      <c r="TLB28" s="1501"/>
      <c r="TLC28" s="1501"/>
      <c r="TLD28" s="1501"/>
      <c r="TLE28" s="1501"/>
      <c r="TLF28" s="1501"/>
      <c r="TLG28" s="1501"/>
      <c r="TLH28" s="1501"/>
      <c r="TLI28" s="1501"/>
      <c r="TLJ28" s="1501"/>
      <c r="TLK28" s="1501"/>
      <c r="TLL28" s="1501"/>
      <c r="TLM28" s="1501"/>
      <c r="TLN28" s="1580"/>
      <c r="TLO28" s="1528"/>
      <c r="TLP28" s="1501"/>
      <c r="TLQ28" s="1501"/>
      <c r="TLR28" s="1501"/>
      <c r="TLS28" s="1501"/>
      <c r="TLT28" s="1501"/>
      <c r="TLU28" s="1501"/>
      <c r="TLV28" s="1501"/>
      <c r="TLW28" s="1501"/>
      <c r="TLX28" s="1501"/>
      <c r="TLY28" s="1501"/>
      <c r="TLZ28" s="1501"/>
      <c r="TMA28" s="1501"/>
      <c r="TMB28" s="1580"/>
      <c r="TMC28" s="1528"/>
      <c r="TMD28" s="1501"/>
      <c r="TME28" s="1501"/>
      <c r="TMF28" s="1501"/>
      <c r="TMG28" s="1501"/>
      <c r="TMH28" s="1501"/>
      <c r="TMI28" s="1501"/>
      <c r="TMJ28" s="1501"/>
      <c r="TMK28" s="1501"/>
      <c r="TML28" s="1501"/>
      <c r="TMM28" s="1501"/>
      <c r="TMN28" s="1501"/>
      <c r="TMO28" s="1501"/>
      <c r="TMP28" s="1580"/>
      <c r="TMQ28" s="1528"/>
      <c r="TMR28" s="1501"/>
      <c r="TMS28" s="1501"/>
      <c r="TMT28" s="1501"/>
      <c r="TMU28" s="1501"/>
      <c r="TMV28" s="1501"/>
      <c r="TMW28" s="1501"/>
      <c r="TMX28" s="1501"/>
      <c r="TMY28" s="1501"/>
      <c r="TMZ28" s="1501"/>
      <c r="TNA28" s="1501"/>
      <c r="TNB28" s="1501"/>
      <c r="TNC28" s="1501"/>
      <c r="TND28" s="1580"/>
      <c r="TNE28" s="1528"/>
      <c r="TNF28" s="1501"/>
      <c r="TNG28" s="1501"/>
      <c r="TNH28" s="1501"/>
      <c r="TNI28" s="1501"/>
      <c r="TNJ28" s="1501"/>
      <c r="TNK28" s="1501"/>
      <c r="TNL28" s="1501"/>
      <c r="TNM28" s="1501"/>
      <c r="TNN28" s="1501"/>
      <c r="TNO28" s="1501"/>
      <c r="TNP28" s="1501"/>
      <c r="TNQ28" s="1501"/>
      <c r="TNR28" s="1580"/>
      <c r="TNS28" s="1528"/>
      <c r="TNT28" s="1501"/>
      <c r="TNU28" s="1501"/>
      <c r="TNV28" s="1501"/>
      <c r="TNW28" s="1501"/>
      <c r="TNX28" s="1501"/>
      <c r="TNY28" s="1501"/>
      <c r="TNZ28" s="1501"/>
      <c r="TOA28" s="1501"/>
      <c r="TOB28" s="1501"/>
      <c r="TOC28" s="1501"/>
      <c r="TOD28" s="1501"/>
      <c r="TOE28" s="1501"/>
      <c r="TOF28" s="1580"/>
      <c r="TOG28" s="1528"/>
      <c r="TOH28" s="1501"/>
      <c r="TOI28" s="1501"/>
      <c r="TOJ28" s="1501"/>
      <c r="TOK28" s="1501"/>
      <c r="TOL28" s="1501"/>
      <c r="TOM28" s="1501"/>
      <c r="TON28" s="1501"/>
      <c r="TOO28" s="1501"/>
      <c r="TOP28" s="1501"/>
      <c r="TOQ28" s="1501"/>
      <c r="TOR28" s="1501"/>
      <c r="TOS28" s="1501"/>
      <c r="TOT28" s="1580"/>
      <c r="TOU28" s="1528"/>
      <c r="TOV28" s="1501"/>
      <c r="TOW28" s="1501"/>
      <c r="TOX28" s="1501"/>
      <c r="TOY28" s="1501"/>
      <c r="TOZ28" s="1501"/>
      <c r="TPA28" s="1501"/>
      <c r="TPB28" s="1501"/>
      <c r="TPC28" s="1501"/>
      <c r="TPD28" s="1501"/>
      <c r="TPE28" s="1501"/>
      <c r="TPF28" s="1501"/>
      <c r="TPG28" s="1501"/>
      <c r="TPH28" s="1580"/>
      <c r="TPI28" s="1528"/>
      <c r="TPJ28" s="1501"/>
      <c r="TPK28" s="1501"/>
      <c r="TPL28" s="1501"/>
      <c r="TPM28" s="1501"/>
      <c r="TPN28" s="1501"/>
      <c r="TPO28" s="1501"/>
      <c r="TPP28" s="1501"/>
      <c r="TPQ28" s="1501"/>
      <c r="TPR28" s="1501"/>
      <c r="TPS28" s="1501"/>
      <c r="TPT28" s="1501"/>
      <c r="TPU28" s="1501"/>
      <c r="TPV28" s="1580"/>
      <c r="TPW28" s="1528"/>
      <c r="TPX28" s="1501"/>
      <c r="TPY28" s="1501"/>
      <c r="TPZ28" s="1501"/>
      <c r="TQA28" s="1501"/>
      <c r="TQB28" s="1501"/>
      <c r="TQC28" s="1501"/>
      <c r="TQD28" s="1501"/>
      <c r="TQE28" s="1501"/>
      <c r="TQF28" s="1501"/>
      <c r="TQG28" s="1501"/>
      <c r="TQH28" s="1501"/>
      <c r="TQI28" s="1501"/>
      <c r="TQJ28" s="1580"/>
      <c r="TQK28" s="1528"/>
      <c r="TQL28" s="1501"/>
      <c r="TQM28" s="1501"/>
      <c r="TQN28" s="1501"/>
      <c r="TQO28" s="1501"/>
      <c r="TQP28" s="1501"/>
      <c r="TQQ28" s="1501"/>
      <c r="TQR28" s="1501"/>
      <c r="TQS28" s="1501"/>
      <c r="TQT28" s="1501"/>
      <c r="TQU28" s="1501"/>
      <c r="TQV28" s="1501"/>
      <c r="TQW28" s="1501"/>
      <c r="TQX28" s="1580"/>
      <c r="TQY28" s="1528"/>
      <c r="TQZ28" s="1501"/>
      <c r="TRA28" s="1501"/>
      <c r="TRB28" s="1501"/>
      <c r="TRC28" s="1501"/>
      <c r="TRD28" s="1501"/>
      <c r="TRE28" s="1501"/>
      <c r="TRF28" s="1501"/>
      <c r="TRG28" s="1501"/>
      <c r="TRH28" s="1501"/>
      <c r="TRI28" s="1501"/>
      <c r="TRJ28" s="1501"/>
      <c r="TRK28" s="1501"/>
      <c r="TRL28" s="1580"/>
      <c r="TRM28" s="1528"/>
      <c r="TRN28" s="1501"/>
      <c r="TRO28" s="1501"/>
      <c r="TRP28" s="1501"/>
      <c r="TRQ28" s="1501"/>
      <c r="TRR28" s="1501"/>
      <c r="TRS28" s="1501"/>
      <c r="TRT28" s="1501"/>
      <c r="TRU28" s="1501"/>
      <c r="TRV28" s="1501"/>
      <c r="TRW28" s="1501"/>
      <c r="TRX28" s="1501"/>
      <c r="TRY28" s="1501"/>
      <c r="TRZ28" s="1580"/>
      <c r="TSA28" s="1528"/>
      <c r="TSB28" s="1501"/>
      <c r="TSC28" s="1501"/>
      <c r="TSD28" s="1501"/>
      <c r="TSE28" s="1501"/>
      <c r="TSF28" s="1501"/>
      <c r="TSG28" s="1501"/>
      <c r="TSH28" s="1501"/>
      <c r="TSI28" s="1501"/>
      <c r="TSJ28" s="1501"/>
      <c r="TSK28" s="1501"/>
      <c r="TSL28" s="1501"/>
      <c r="TSM28" s="1501"/>
      <c r="TSN28" s="1580"/>
      <c r="TSO28" s="1528"/>
      <c r="TSP28" s="1501"/>
      <c r="TSQ28" s="1501"/>
      <c r="TSR28" s="1501"/>
      <c r="TSS28" s="1501"/>
      <c r="TST28" s="1501"/>
      <c r="TSU28" s="1501"/>
      <c r="TSV28" s="1501"/>
      <c r="TSW28" s="1501"/>
      <c r="TSX28" s="1501"/>
      <c r="TSY28" s="1501"/>
      <c r="TSZ28" s="1501"/>
      <c r="TTA28" s="1501"/>
      <c r="TTB28" s="1580"/>
      <c r="TTC28" s="1528"/>
      <c r="TTD28" s="1501"/>
      <c r="TTE28" s="1501"/>
      <c r="TTF28" s="1501"/>
      <c r="TTG28" s="1501"/>
      <c r="TTH28" s="1501"/>
      <c r="TTI28" s="1501"/>
      <c r="TTJ28" s="1501"/>
      <c r="TTK28" s="1501"/>
      <c r="TTL28" s="1501"/>
      <c r="TTM28" s="1501"/>
      <c r="TTN28" s="1501"/>
      <c r="TTO28" s="1501"/>
      <c r="TTP28" s="1580"/>
      <c r="TTQ28" s="1528"/>
      <c r="TTR28" s="1501"/>
      <c r="TTS28" s="1501"/>
      <c r="TTT28" s="1501"/>
      <c r="TTU28" s="1501"/>
      <c r="TTV28" s="1501"/>
      <c r="TTW28" s="1501"/>
      <c r="TTX28" s="1501"/>
      <c r="TTY28" s="1501"/>
      <c r="TTZ28" s="1501"/>
      <c r="TUA28" s="1501"/>
      <c r="TUB28" s="1501"/>
      <c r="TUC28" s="1501"/>
      <c r="TUD28" s="1580"/>
      <c r="TUE28" s="1528"/>
      <c r="TUF28" s="1501"/>
      <c r="TUG28" s="1501"/>
      <c r="TUH28" s="1501"/>
      <c r="TUI28" s="1501"/>
      <c r="TUJ28" s="1501"/>
      <c r="TUK28" s="1501"/>
      <c r="TUL28" s="1501"/>
      <c r="TUM28" s="1501"/>
      <c r="TUN28" s="1501"/>
      <c r="TUO28" s="1501"/>
      <c r="TUP28" s="1501"/>
      <c r="TUQ28" s="1501"/>
      <c r="TUR28" s="1580"/>
      <c r="TUS28" s="1528"/>
      <c r="TUT28" s="1501"/>
      <c r="TUU28" s="1501"/>
      <c r="TUV28" s="1501"/>
      <c r="TUW28" s="1501"/>
      <c r="TUX28" s="1501"/>
      <c r="TUY28" s="1501"/>
      <c r="TUZ28" s="1501"/>
      <c r="TVA28" s="1501"/>
      <c r="TVB28" s="1501"/>
      <c r="TVC28" s="1501"/>
      <c r="TVD28" s="1501"/>
      <c r="TVE28" s="1501"/>
      <c r="TVF28" s="1580"/>
      <c r="TVG28" s="1528"/>
      <c r="TVH28" s="1501"/>
      <c r="TVI28" s="1501"/>
      <c r="TVJ28" s="1501"/>
      <c r="TVK28" s="1501"/>
      <c r="TVL28" s="1501"/>
      <c r="TVM28" s="1501"/>
      <c r="TVN28" s="1501"/>
      <c r="TVO28" s="1501"/>
      <c r="TVP28" s="1501"/>
      <c r="TVQ28" s="1501"/>
      <c r="TVR28" s="1501"/>
      <c r="TVS28" s="1501"/>
      <c r="TVT28" s="1580"/>
      <c r="TVU28" s="1528"/>
      <c r="TVV28" s="1501"/>
      <c r="TVW28" s="1501"/>
      <c r="TVX28" s="1501"/>
      <c r="TVY28" s="1501"/>
      <c r="TVZ28" s="1501"/>
      <c r="TWA28" s="1501"/>
      <c r="TWB28" s="1501"/>
      <c r="TWC28" s="1501"/>
      <c r="TWD28" s="1501"/>
      <c r="TWE28" s="1501"/>
      <c r="TWF28" s="1501"/>
      <c r="TWG28" s="1501"/>
      <c r="TWH28" s="1580"/>
      <c r="TWI28" s="1528"/>
      <c r="TWJ28" s="1501"/>
      <c r="TWK28" s="1501"/>
      <c r="TWL28" s="1501"/>
      <c r="TWM28" s="1501"/>
      <c r="TWN28" s="1501"/>
      <c r="TWO28" s="1501"/>
      <c r="TWP28" s="1501"/>
      <c r="TWQ28" s="1501"/>
      <c r="TWR28" s="1501"/>
      <c r="TWS28" s="1501"/>
      <c r="TWT28" s="1501"/>
      <c r="TWU28" s="1501"/>
      <c r="TWV28" s="1580"/>
      <c r="TWW28" s="1528"/>
      <c r="TWX28" s="1501"/>
      <c r="TWY28" s="1501"/>
      <c r="TWZ28" s="1501"/>
      <c r="TXA28" s="1501"/>
      <c r="TXB28" s="1501"/>
      <c r="TXC28" s="1501"/>
      <c r="TXD28" s="1501"/>
      <c r="TXE28" s="1501"/>
      <c r="TXF28" s="1501"/>
      <c r="TXG28" s="1501"/>
      <c r="TXH28" s="1501"/>
      <c r="TXI28" s="1501"/>
      <c r="TXJ28" s="1580"/>
      <c r="TXK28" s="1528"/>
      <c r="TXL28" s="1501"/>
      <c r="TXM28" s="1501"/>
      <c r="TXN28" s="1501"/>
      <c r="TXO28" s="1501"/>
      <c r="TXP28" s="1501"/>
      <c r="TXQ28" s="1501"/>
      <c r="TXR28" s="1501"/>
      <c r="TXS28" s="1501"/>
      <c r="TXT28" s="1501"/>
      <c r="TXU28" s="1501"/>
      <c r="TXV28" s="1501"/>
      <c r="TXW28" s="1501"/>
      <c r="TXX28" s="1580"/>
      <c r="TXY28" s="1528"/>
      <c r="TXZ28" s="1501"/>
      <c r="TYA28" s="1501"/>
      <c r="TYB28" s="1501"/>
      <c r="TYC28" s="1501"/>
      <c r="TYD28" s="1501"/>
      <c r="TYE28" s="1501"/>
      <c r="TYF28" s="1501"/>
      <c r="TYG28" s="1501"/>
      <c r="TYH28" s="1501"/>
      <c r="TYI28" s="1501"/>
      <c r="TYJ28" s="1501"/>
      <c r="TYK28" s="1501"/>
      <c r="TYL28" s="1580"/>
      <c r="TYM28" s="1528"/>
      <c r="TYN28" s="1501"/>
      <c r="TYO28" s="1501"/>
      <c r="TYP28" s="1501"/>
      <c r="TYQ28" s="1501"/>
      <c r="TYR28" s="1501"/>
      <c r="TYS28" s="1501"/>
      <c r="TYT28" s="1501"/>
      <c r="TYU28" s="1501"/>
      <c r="TYV28" s="1501"/>
      <c r="TYW28" s="1501"/>
      <c r="TYX28" s="1501"/>
      <c r="TYY28" s="1501"/>
      <c r="TYZ28" s="1580"/>
      <c r="TZA28" s="1528"/>
      <c r="TZB28" s="1501"/>
      <c r="TZC28" s="1501"/>
      <c r="TZD28" s="1501"/>
      <c r="TZE28" s="1501"/>
      <c r="TZF28" s="1501"/>
      <c r="TZG28" s="1501"/>
      <c r="TZH28" s="1501"/>
      <c r="TZI28" s="1501"/>
      <c r="TZJ28" s="1501"/>
      <c r="TZK28" s="1501"/>
      <c r="TZL28" s="1501"/>
      <c r="TZM28" s="1501"/>
      <c r="TZN28" s="1580"/>
      <c r="TZO28" s="1528"/>
      <c r="TZP28" s="1501"/>
      <c r="TZQ28" s="1501"/>
      <c r="TZR28" s="1501"/>
      <c r="TZS28" s="1501"/>
      <c r="TZT28" s="1501"/>
      <c r="TZU28" s="1501"/>
      <c r="TZV28" s="1501"/>
      <c r="TZW28" s="1501"/>
      <c r="TZX28" s="1501"/>
      <c r="TZY28" s="1501"/>
      <c r="TZZ28" s="1501"/>
      <c r="UAA28" s="1501"/>
      <c r="UAB28" s="1580"/>
      <c r="UAC28" s="1528"/>
      <c r="UAD28" s="1501"/>
      <c r="UAE28" s="1501"/>
      <c r="UAF28" s="1501"/>
      <c r="UAG28" s="1501"/>
      <c r="UAH28" s="1501"/>
      <c r="UAI28" s="1501"/>
      <c r="UAJ28" s="1501"/>
      <c r="UAK28" s="1501"/>
      <c r="UAL28" s="1501"/>
      <c r="UAM28" s="1501"/>
      <c r="UAN28" s="1501"/>
      <c r="UAO28" s="1501"/>
      <c r="UAP28" s="1580"/>
      <c r="UAQ28" s="1528"/>
      <c r="UAR28" s="1501"/>
      <c r="UAS28" s="1501"/>
      <c r="UAT28" s="1501"/>
      <c r="UAU28" s="1501"/>
      <c r="UAV28" s="1501"/>
      <c r="UAW28" s="1501"/>
      <c r="UAX28" s="1501"/>
      <c r="UAY28" s="1501"/>
      <c r="UAZ28" s="1501"/>
      <c r="UBA28" s="1501"/>
      <c r="UBB28" s="1501"/>
      <c r="UBC28" s="1501"/>
      <c r="UBD28" s="1580"/>
      <c r="UBE28" s="1528"/>
      <c r="UBF28" s="1501"/>
      <c r="UBG28" s="1501"/>
      <c r="UBH28" s="1501"/>
      <c r="UBI28" s="1501"/>
      <c r="UBJ28" s="1501"/>
      <c r="UBK28" s="1501"/>
      <c r="UBL28" s="1501"/>
      <c r="UBM28" s="1501"/>
      <c r="UBN28" s="1501"/>
      <c r="UBO28" s="1501"/>
      <c r="UBP28" s="1501"/>
      <c r="UBQ28" s="1501"/>
      <c r="UBR28" s="1580"/>
      <c r="UBS28" s="1528"/>
      <c r="UBT28" s="1501"/>
      <c r="UBU28" s="1501"/>
      <c r="UBV28" s="1501"/>
      <c r="UBW28" s="1501"/>
      <c r="UBX28" s="1501"/>
      <c r="UBY28" s="1501"/>
      <c r="UBZ28" s="1501"/>
      <c r="UCA28" s="1501"/>
      <c r="UCB28" s="1501"/>
      <c r="UCC28" s="1501"/>
      <c r="UCD28" s="1501"/>
      <c r="UCE28" s="1501"/>
      <c r="UCF28" s="1580"/>
      <c r="UCG28" s="1528"/>
      <c r="UCH28" s="1501"/>
      <c r="UCI28" s="1501"/>
      <c r="UCJ28" s="1501"/>
      <c r="UCK28" s="1501"/>
      <c r="UCL28" s="1501"/>
      <c r="UCM28" s="1501"/>
      <c r="UCN28" s="1501"/>
      <c r="UCO28" s="1501"/>
      <c r="UCP28" s="1501"/>
      <c r="UCQ28" s="1501"/>
      <c r="UCR28" s="1501"/>
      <c r="UCS28" s="1501"/>
      <c r="UCT28" s="1580"/>
      <c r="UCU28" s="1528"/>
      <c r="UCV28" s="1501"/>
      <c r="UCW28" s="1501"/>
      <c r="UCX28" s="1501"/>
      <c r="UCY28" s="1501"/>
      <c r="UCZ28" s="1501"/>
      <c r="UDA28" s="1501"/>
      <c r="UDB28" s="1501"/>
      <c r="UDC28" s="1501"/>
      <c r="UDD28" s="1501"/>
      <c r="UDE28" s="1501"/>
      <c r="UDF28" s="1501"/>
      <c r="UDG28" s="1501"/>
      <c r="UDH28" s="1580"/>
      <c r="UDI28" s="1528"/>
      <c r="UDJ28" s="1501"/>
      <c r="UDK28" s="1501"/>
      <c r="UDL28" s="1501"/>
      <c r="UDM28" s="1501"/>
      <c r="UDN28" s="1501"/>
      <c r="UDO28" s="1501"/>
      <c r="UDP28" s="1501"/>
      <c r="UDQ28" s="1501"/>
      <c r="UDR28" s="1501"/>
      <c r="UDS28" s="1501"/>
      <c r="UDT28" s="1501"/>
      <c r="UDU28" s="1501"/>
      <c r="UDV28" s="1580"/>
      <c r="UDW28" s="1528"/>
      <c r="UDX28" s="1501"/>
      <c r="UDY28" s="1501"/>
      <c r="UDZ28" s="1501"/>
      <c r="UEA28" s="1501"/>
      <c r="UEB28" s="1501"/>
      <c r="UEC28" s="1501"/>
      <c r="UED28" s="1501"/>
      <c r="UEE28" s="1501"/>
      <c r="UEF28" s="1501"/>
      <c r="UEG28" s="1501"/>
      <c r="UEH28" s="1501"/>
      <c r="UEI28" s="1501"/>
      <c r="UEJ28" s="1580"/>
      <c r="UEK28" s="1528"/>
      <c r="UEL28" s="1501"/>
      <c r="UEM28" s="1501"/>
      <c r="UEN28" s="1501"/>
      <c r="UEO28" s="1501"/>
      <c r="UEP28" s="1501"/>
      <c r="UEQ28" s="1501"/>
      <c r="UER28" s="1501"/>
      <c r="UES28" s="1501"/>
      <c r="UET28" s="1501"/>
      <c r="UEU28" s="1501"/>
      <c r="UEV28" s="1501"/>
      <c r="UEW28" s="1501"/>
      <c r="UEX28" s="1580"/>
      <c r="UEY28" s="1528"/>
      <c r="UEZ28" s="1501"/>
      <c r="UFA28" s="1501"/>
      <c r="UFB28" s="1501"/>
      <c r="UFC28" s="1501"/>
      <c r="UFD28" s="1501"/>
      <c r="UFE28" s="1501"/>
      <c r="UFF28" s="1501"/>
      <c r="UFG28" s="1501"/>
      <c r="UFH28" s="1501"/>
      <c r="UFI28" s="1501"/>
      <c r="UFJ28" s="1501"/>
      <c r="UFK28" s="1501"/>
      <c r="UFL28" s="1580"/>
      <c r="UFM28" s="1528"/>
      <c r="UFN28" s="1501"/>
      <c r="UFO28" s="1501"/>
      <c r="UFP28" s="1501"/>
      <c r="UFQ28" s="1501"/>
      <c r="UFR28" s="1501"/>
      <c r="UFS28" s="1501"/>
      <c r="UFT28" s="1501"/>
      <c r="UFU28" s="1501"/>
      <c r="UFV28" s="1501"/>
      <c r="UFW28" s="1501"/>
      <c r="UFX28" s="1501"/>
      <c r="UFY28" s="1501"/>
      <c r="UFZ28" s="1580"/>
      <c r="UGA28" s="1528"/>
      <c r="UGB28" s="1501"/>
      <c r="UGC28" s="1501"/>
      <c r="UGD28" s="1501"/>
      <c r="UGE28" s="1501"/>
      <c r="UGF28" s="1501"/>
      <c r="UGG28" s="1501"/>
      <c r="UGH28" s="1501"/>
      <c r="UGI28" s="1501"/>
      <c r="UGJ28" s="1501"/>
      <c r="UGK28" s="1501"/>
      <c r="UGL28" s="1501"/>
      <c r="UGM28" s="1501"/>
      <c r="UGN28" s="1580"/>
      <c r="UGO28" s="1528"/>
      <c r="UGP28" s="1501"/>
      <c r="UGQ28" s="1501"/>
      <c r="UGR28" s="1501"/>
      <c r="UGS28" s="1501"/>
      <c r="UGT28" s="1501"/>
      <c r="UGU28" s="1501"/>
      <c r="UGV28" s="1501"/>
      <c r="UGW28" s="1501"/>
      <c r="UGX28" s="1501"/>
      <c r="UGY28" s="1501"/>
      <c r="UGZ28" s="1501"/>
      <c r="UHA28" s="1501"/>
      <c r="UHB28" s="1580"/>
      <c r="UHC28" s="1528"/>
      <c r="UHD28" s="1501"/>
      <c r="UHE28" s="1501"/>
      <c r="UHF28" s="1501"/>
      <c r="UHG28" s="1501"/>
      <c r="UHH28" s="1501"/>
      <c r="UHI28" s="1501"/>
      <c r="UHJ28" s="1501"/>
      <c r="UHK28" s="1501"/>
      <c r="UHL28" s="1501"/>
      <c r="UHM28" s="1501"/>
      <c r="UHN28" s="1501"/>
      <c r="UHO28" s="1501"/>
      <c r="UHP28" s="1580"/>
      <c r="UHQ28" s="1528"/>
      <c r="UHR28" s="1501"/>
      <c r="UHS28" s="1501"/>
      <c r="UHT28" s="1501"/>
      <c r="UHU28" s="1501"/>
      <c r="UHV28" s="1501"/>
      <c r="UHW28" s="1501"/>
      <c r="UHX28" s="1501"/>
      <c r="UHY28" s="1501"/>
      <c r="UHZ28" s="1501"/>
      <c r="UIA28" s="1501"/>
      <c r="UIB28" s="1501"/>
      <c r="UIC28" s="1501"/>
      <c r="UID28" s="1580"/>
      <c r="UIE28" s="1528"/>
      <c r="UIF28" s="1501"/>
      <c r="UIG28" s="1501"/>
      <c r="UIH28" s="1501"/>
      <c r="UII28" s="1501"/>
      <c r="UIJ28" s="1501"/>
      <c r="UIK28" s="1501"/>
      <c r="UIL28" s="1501"/>
      <c r="UIM28" s="1501"/>
      <c r="UIN28" s="1501"/>
      <c r="UIO28" s="1501"/>
      <c r="UIP28" s="1501"/>
      <c r="UIQ28" s="1501"/>
      <c r="UIR28" s="1580"/>
      <c r="UIS28" s="1528"/>
      <c r="UIT28" s="1501"/>
      <c r="UIU28" s="1501"/>
      <c r="UIV28" s="1501"/>
      <c r="UIW28" s="1501"/>
      <c r="UIX28" s="1501"/>
      <c r="UIY28" s="1501"/>
      <c r="UIZ28" s="1501"/>
      <c r="UJA28" s="1501"/>
      <c r="UJB28" s="1501"/>
      <c r="UJC28" s="1501"/>
      <c r="UJD28" s="1501"/>
      <c r="UJE28" s="1501"/>
      <c r="UJF28" s="1580"/>
      <c r="UJG28" s="1528"/>
      <c r="UJH28" s="1501"/>
      <c r="UJI28" s="1501"/>
      <c r="UJJ28" s="1501"/>
      <c r="UJK28" s="1501"/>
      <c r="UJL28" s="1501"/>
      <c r="UJM28" s="1501"/>
      <c r="UJN28" s="1501"/>
      <c r="UJO28" s="1501"/>
      <c r="UJP28" s="1501"/>
      <c r="UJQ28" s="1501"/>
      <c r="UJR28" s="1501"/>
      <c r="UJS28" s="1501"/>
      <c r="UJT28" s="1580"/>
      <c r="UJU28" s="1528"/>
      <c r="UJV28" s="1501"/>
      <c r="UJW28" s="1501"/>
      <c r="UJX28" s="1501"/>
      <c r="UJY28" s="1501"/>
      <c r="UJZ28" s="1501"/>
      <c r="UKA28" s="1501"/>
      <c r="UKB28" s="1501"/>
      <c r="UKC28" s="1501"/>
      <c r="UKD28" s="1501"/>
      <c r="UKE28" s="1501"/>
      <c r="UKF28" s="1501"/>
      <c r="UKG28" s="1501"/>
      <c r="UKH28" s="1580"/>
      <c r="UKI28" s="1528"/>
      <c r="UKJ28" s="1501"/>
      <c r="UKK28" s="1501"/>
      <c r="UKL28" s="1501"/>
      <c r="UKM28" s="1501"/>
      <c r="UKN28" s="1501"/>
      <c r="UKO28" s="1501"/>
      <c r="UKP28" s="1501"/>
      <c r="UKQ28" s="1501"/>
      <c r="UKR28" s="1501"/>
      <c r="UKS28" s="1501"/>
      <c r="UKT28" s="1501"/>
      <c r="UKU28" s="1501"/>
      <c r="UKV28" s="1580"/>
      <c r="UKW28" s="1528"/>
      <c r="UKX28" s="1501"/>
      <c r="UKY28" s="1501"/>
      <c r="UKZ28" s="1501"/>
      <c r="ULA28" s="1501"/>
      <c r="ULB28" s="1501"/>
      <c r="ULC28" s="1501"/>
      <c r="ULD28" s="1501"/>
      <c r="ULE28" s="1501"/>
      <c r="ULF28" s="1501"/>
      <c r="ULG28" s="1501"/>
      <c r="ULH28" s="1501"/>
      <c r="ULI28" s="1501"/>
      <c r="ULJ28" s="1580"/>
      <c r="ULK28" s="1528"/>
      <c r="ULL28" s="1501"/>
      <c r="ULM28" s="1501"/>
      <c r="ULN28" s="1501"/>
      <c r="ULO28" s="1501"/>
      <c r="ULP28" s="1501"/>
      <c r="ULQ28" s="1501"/>
      <c r="ULR28" s="1501"/>
      <c r="ULS28" s="1501"/>
      <c r="ULT28" s="1501"/>
      <c r="ULU28" s="1501"/>
      <c r="ULV28" s="1501"/>
      <c r="ULW28" s="1501"/>
      <c r="ULX28" s="1580"/>
      <c r="ULY28" s="1528"/>
      <c r="ULZ28" s="1501"/>
      <c r="UMA28" s="1501"/>
      <c r="UMB28" s="1501"/>
      <c r="UMC28" s="1501"/>
      <c r="UMD28" s="1501"/>
      <c r="UME28" s="1501"/>
      <c r="UMF28" s="1501"/>
      <c r="UMG28" s="1501"/>
      <c r="UMH28" s="1501"/>
      <c r="UMI28" s="1501"/>
      <c r="UMJ28" s="1501"/>
      <c r="UMK28" s="1501"/>
      <c r="UML28" s="1580"/>
      <c r="UMM28" s="1528"/>
      <c r="UMN28" s="1501"/>
      <c r="UMO28" s="1501"/>
      <c r="UMP28" s="1501"/>
      <c r="UMQ28" s="1501"/>
      <c r="UMR28" s="1501"/>
      <c r="UMS28" s="1501"/>
      <c r="UMT28" s="1501"/>
      <c r="UMU28" s="1501"/>
      <c r="UMV28" s="1501"/>
      <c r="UMW28" s="1501"/>
      <c r="UMX28" s="1501"/>
      <c r="UMY28" s="1501"/>
      <c r="UMZ28" s="1580"/>
      <c r="UNA28" s="1528"/>
      <c r="UNB28" s="1501"/>
      <c r="UNC28" s="1501"/>
      <c r="UND28" s="1501"/>
      <c r="UNE28" s="1501"/>
      <c r="UNF28" s="1501"/>
      <c r="UNG28" s="1501"/>
      <c r="UNH28" s="1501"/>
      <c r="UNI28" s="1501"/>
      <c r="UNJ28" s="1501"/>
      <c r="UNK28" s="1501"/>
      <c r="UNL28" s="1501"/>
      <c r="UNM28" s="1501"/>
      <c r="UNN28" s="1580"/>
      <c r="UNO28" s="1528"/>
      <c r="UNP28" s="1501"/>
      <c r="UNQ28" s="1501"/>
      <c r="UNR28" s="1501"/>
      <c r="UNS28" s="1501"/>
      <c r="UNT28" s="1501"/>
      <c r="UNU28" s="1501"/>
      <c r="UNV28" s="1501"/>
      <c r="UNW28" s="1501"/>
      <c r="UNX28" s="1501"/>
      <c r="UNY28" s="1501"/>
      <c r="UNZ28" s="1501"/>
      <c r="UOA28" s="1501"/>
      <c r="UOB28" s="1580"/>
      <c r="UOC28" s="1528"/>
      <c r="UOD28" s="1501"/>
      <c r="UOE28" s="1501"/>
      <c r="UOF28" s="1501"/>
      <c r="UOG28" s="1501"/>
      <c r="UOH28" s="1501"/>
      <c r="UOI28" s="1501"/>
      <c r="UOJ28" s="1501"/>
      <c r="UOK28" s="1501"/>
      <c r="UOL28" s="1501"/>
      <c r="UOM28" s="1501"/>
      <c r="UON28" s="1501"/>
      <c r="UOO28" s="1501"/>
      <c r="UOP28" s="1580"/>
      <c r="UOQ28" s="1528"/>
      <c r="UOR28" s="1501"/>
      <c r="UOS28" s="1501"/>
      <c r="UOT28" s="1501"/>
      <c r="UOU28" s="1501"/>
      <c r="UOV28" s="1501"/>
      <c r="UOW28" s="1501"/>
      <c r="UOX28" s="1501"/>
      <c r="UOY28" s="1501"/>
      <c r="UOZ28" s="1501"/>
      <c r="UPA28" s="1501"/>
      <c r="UPB28" s="1501"/>
      <c r="UPC28" s="1501"/>
      <c r="UPD28" s="1580"/>
      <c r="UPE28" s="1528"/>
      <c r="UPF28" s="1501"/>
      <c r="UPG28" s="1501"/>
      <c r="UPH28" s="1501"/>
      <c r="UPI28" s="1501"/>
      <c r="UPJ28" s="1501"/>
      <c r="UPK28" s="1501"/>
      <c r="UPL28" s="1501"/>
      <c r="UPM28" s="1501"/>
      <c r="UPN28" s="1501"/>
      <c r="UPO28" s="1501"/>
      <c r="UPP28" s="1501"/>
      <c r="UPQ28" s="1501"/>
      <c r="UPR28" s="1580"/>
      <c r="UPS28" s="1528"/>
      <c r="UPT28" s="1501"/>
      <c r="UPU28" s="1501"/>
      <c r="UPV28" s="1501"/>
      <c r="UPW28" s="1501"/>
      <c r="UPX28" s="1501"/>
      <c r="UPY28" s="1501"/>
      <c r="UPZ28" s="1501"/>
      <c r="UQA28" s="1501"/>
      <c r="UQB28" s="1501"/>
      <c r="UQC28" s="1501"/>
      <c r="UQD28" s="1501"/>
      <c r="UQE28" s="1501"/>
      <c r="UQF28" s="1580"/>
      <c r="UQG28" s="1528"/>
      <c r="UQH28" s="1501"/>
      <c r="UQI28" s="1501"/>
      <c r="UQJ28" s="1501"/>
      <c r="UQK28" s="1501"/>
      <c r="UQL28" s="1501"/>
      <c r="UQM28" s="1501"/>
      <c r="UQN28" s="1501"/>
      <c r="UQO28" s="1501"/>
      <c r="UQP28" s="1501"/>
      <c r="UQQ28" s="1501"/>
      <c r="UQR28" s="1501"/>
      <c r="UQS28" s="1501"/>
      <c r="UQT28" s="1580"/>
      <c r="UQU28" s="1528"/>
      <c r="UQV28" s="1501"/>
      <c r="UQW28" s="1501"/>
      <c r="UQX28" s="1501"/>
      <c r="UQY28" s="1501"/>
      <c r="UQZ28" s="1501"/>
      <c r="URA28" s="1501"/>
      <c r="URB28" s="1501"/>
      <c r="URC28" s="1501"/>
      <c r="URD28" s="1501"/>
      <c r="URE28" s="1501"/>
      <c r="URF28" s="1501"/>
      <c r="URG28" s="1501"/>
      <c r="URH28" s="1580"/>
      <c r="URI28" s="1528"/>
      <c r="URJ28" s="1501"/>
      <c r="URK28" s="1501"/>
      <c r="URL28" s="1501"/>
      <c r="URM28" s="1501"/>
      <c r="URN28" s="1501"/>
      <c r="URO28" s="1501"/>
      <c r="URP28" s="1501"/>
      <c r="URQ28" s="1501"/>
      <c r="URR28" s="1501"/>
      <c r="URS28" s="1501"/>
      <c r="URT28" s="1501"/>
      <c r="URU28" s="1501"/>
      <c r="URV28" s="1580"/>
      <c r="URW28" s="1528"/>
      <c r="URX28" s="1501"/>
      <c r="URY28" s="1501"/>
      <c r="URZ28" s="1501"/>
      <c r="USA28" s="1501"/>
      <c r="USB28" s="1501"/>
      <c r="USC28" s="1501"/>
      <c r="USD28" s="1501"/>
      <c r="USE28" s="1501"/>
      <c r="USF28" s="1501"/>
      <c r="USG28" s="1501"/>
      <c r="USH28" s="1501"/>
      <c r="USI28" s="1501"/>
      <c r="USJ28" s="1580"/>
      <c r="USK28" s="1528"/>
      <c r="USL28" s="1501"/>
      <c r="USM28" s="1501"/>
      <c r="USN28" s="1501"/>
      <c r="USO28" s="1501"/>
      <c r="USP28" s="1501"/>
      <c r="USQ28" s="1501"/>
      <c r="USR28" s="1501"/>
      <c r="USS28" s="1501"/>
      <c r="UST28" s="1501"/>
      <c r="USU28" s="1501"/>
      <c r="USV28" s="1501"/>
      <c r="USW28" s="1501"/>
      <c r="USX28" s="1580"/>
      <c r="USY28" s="1528"/>
      <c r="USZ28" s="1501"/>
      <c r="UTA28" s="1501"/>
      <c r="UTB28" s="1501"/>
      <c r="UTC28" s="1501"/>
      <c r="UTD28" s="1501"/>
      <c r="UTE28" s="1501"/>
      <c r="UTF28" s="1501"/>
      <c r="UTG28" s="1501"/>
      <c r="UTH28" s="1501"/>
      <c r="UTI28" s="1501"/>
      <c r="UTJ28" s="1501"/>
      <c r="UTK28" s="1501"/>
      <c r="UTL28" s="1580"/>
      <c r="UTM28" s="1528"/>
      <c r="UTN28" s="1501"/>
      <c r="UTO28" s="1501"/>
      <c r="UTP28" s="1501"/>
      <c r="UTQ28" s="1501"/>
      <c r="UTR28" s="1501"/>
      <c r="UTS28" s="1501"/>
      <c r="UTT28" s="1501"/>
      <c r="UTU28" s="1501"/>
      <c r="UTV28" s="1501"/>
      <c r="UTW28" s="1501"/>
      <c r="UTX28" s="1501"/>
      <c r="UTY28" s="1501"/>
      <c r="UTZ28" s="1580"/>
      <c r="UUA28" s="1528"/>
      <c r="UUB28" s="1501"/>
      <c r="UUC28" s="1501"/>
      <c r="UUD28" s="1501"/>
      <c r="UUE28" s="1501"/>
      <c r="UUF28" s="1501"/>
      <c r="UUG28" s="1501"/>
      <c r="UUH28" s="1501"/>
      <c r="UUI28" s="1501"/>
      <c r="UUJ28" s="1501"/>
      <c r="UUK28" s="1501"/>
      <c r="UUL28" s="1501"/>
      <c r="UUM28" s="1501"/>
      <c r="UUN28" s="1580"/>
      <c r="UUO28" s="1528"/>
      <c r="UUP28" s="1501"/>
      <c r="UUQ28" s="1501"/>
      <c r="UUR28" s="1501"/>
      <c r="UUS28" s="1501"/>
      <c r="UUT28" s="1501"/>
      <c r="UUU28" s="1501"/>
      <c r="UUV28" s="1501"/>
      <c r="UUW28" s="1501"/>
      <c r="UUX28" s="1501"/>
      <c r="UUY28" s="1501"/>
      <c r="UUZ28" s="1501"/>
      <c r="UVA28" s="1501"/>
      <c r="UVB28" s="1580"/>
      <c r="UVC28" s="1528"/>
      <c r="UVD28" s="1501"/>
      <c r="UVE28" s="1501"/>
      <c r="UVF28" s="1501"/>
      <c r="UVG28" s="1501"/>
      <c r="UVH28" s="1501"/>
      <c r="UVI28" s="1501"/>
      <c r="UVJ28" s="1501"/>
      <c r="UVK28" s="1501"/>
      <c r="UVL28" s="1501"/>
      <c r="UVM28" s="1501"/>
      <c r="UVN28" s="1501"/>
      <c r="UVO28" s="1501"/>
      <c r="UVP28" s="1580"/>
      <c r="UVQ28" s="1528"/>
      <c r="UVR28" s="1501"/>
      <c r="UVS28" s="1501"/>
      <c r="UVT28" s="1501"/>
      <c r="UVU28" s="1501"/>
      <c r="UVV28" s="1501"/>
      <c r="UVW28" s="1501"/>
      <c r="UVX28" s="1501"/>
      <c r="UVY28" s="1501"/>
      <c r="UVZ28" s="1501"/>
      <c r="UWA28" s="1501"/>
      <c r="UWB28" s="1501"/>
      <c r="UWC28" s="1501"/>
      <c r="UWD28" s="1580"/>
      <c r="UWE28" s="1528"/>
      <c r="UWF28" s="1501"/>
      <c r="UWG28" s="1501"/>
      <c r="UWH28" s="1501"/>
      <c r="UWI28" s="1501"/>
      <c r="UWJ28" s="1501"/>
      <c r="UWK28" s="1501"/>
      <c r="UWL28" s="1501"/>
      <c r="UWM28" s="1501"/>
      <c r="UWN28" s="1501"/>
      <c r="UWO28" s="1501"/>
      <c r="UWP28" s="1501"/>
      <c r="UWQ28" s="1501"/>
      <c r="UWR28" s="1580"/>
      <c r="UWS28" s="1528"/>
      <c r="UWT28" s="1501"/>
      <c r="UWU28" s="1501"/>
      <c r="UWV28" s="1501"/>
      <c r="UWW28" s="1501"/>
      <c r="UWX28" s="1501"/>
      <c r="UWY28" s="1501"/>
      <c r="UWZ28" s="1501"/>
      <c r="UXA28" s="1501"/>
      <c r="UXB28" s="1501"/>
      <c r="UXC28" s="1501"/>
      <c r="UXD28" s="1501"/>
      <c r="UXE28" s="1501"/>
      <c r="UXF28" s="1580"/>
      <c r="UXG28" s="1528"/>
      <c r="UXH28" s="1501"/>
      <c r="UXI28" s="1501"/>
      <c r="UXJ28" s="1501"/>
      <c r="UXK28" s="1501"/>
      <c r="UXL28" s="1501"/>
      <c r="UXM28" s="1501"/>
      <c r="UXN28" s="1501"/>
      <c r="UXO28" s="1501"/>
      <c r="UXP28" s="1501"/>
      <c r="UXQ28" s="1501"/>
      <c r="UXR28" s="1501"/>
      <c r="UXS28" s="1501"/>
      <c r="UXT28" s="1580"/>
      <c r="UXU28" s="1528"/>
      <c r="UXV28" s="1501"/>
      <c r="UXW28" s="1501"/>
      <c r="UXX28" s="1501"/>
      <c r="UXY28" s="1501"/>
      <c r="UXZ28" s="1501"/>
      <c r="UYA28" s="1501"/>
      <c r="UYB28" s="1501"/>
      <c r="UYC28" s="1501"/>
      <c r="UYD28" s="1501"/>
      <c r="UYE28" s="1501"/>
      <c r="UYF28" s="1501"/>
      <c r="UYG28" s="1501"/>
      <c r="UYH28" s="1580"/>
      <c r="UYI28" s="1528"/>
      <c r="UYJ28" s="1501"/>
      <c r="UYK28" s="1501"/>
      <c r="UYL28" s="1501"/>
      <c r="UYM28" s="1501"/>
      <c r="UYN28" s="1501"/>
      <c r="UYO28" s="1501"/>
      <c r="UYP28" s="1501"/>
      <c r="UYQ28" s="1501"/>
      <c r="UYR28" s="1501"/>
      <c r="UYS28" s="1501"/>
      <c r="UYT28" s="1501"/>
      <c r="UYU28" s="1501"/>
      <c r="UYV28" s="1580"/>
      <c r="UYW28" s="1528"/>
      <c r="UYX28" s="1501"/>
      <c r="UYY28" s="1501"/>
      <c r="UYZ28" s="1501"/>
      <c r="UZA28" s="1501"/>
      <c r="UZB28" s="1501"/>
      <c r="UZC28" s="1501"/>
      <c r="UZD28" s="1501"/>
      <c r="UZE28" s="1501"/>
      <c r="UZF28" s="1501"/>
      <c r="UZG28" s="1501"/>
      <c r="UZH28" s="1501"/>
      <c r="UZI28" s="1501"/>
      <c r="UZJ28" s="1580"/>
      <c r="UZK28" s="1528"/>
      <c r="UZL28" s="1501"/>
      <c r="UZM28" s="1501"/>
      <c r="UZN28" s="1501"/>
      <c r="UZO28" s="1501"/>
      <c r="UZP28" s="1501"/>
      <c r="UZQ28" s="1501"/>
      <c r="UZR28" s="1501"/>
      <c r="UZS28" s="1501"/>
      <c r="UZT28" s="1501"/>
      <c r="UZU28" s="1501"/>
      <c r="UZV28" s="1501"/>
      <c r="UZW28" s="1501"/>
      <c r="UZX28" s="1580"/>
      <c r="UZY28" s="1528"/>
      <c r="UZZ28" s="1501"/>
      <c r="VAA28" s="1501"/>
      <c r="VAB28" s="1501"/>
      <c r="VAC28" s="1501"/>
      <c r="VAD28" s="1501"/>
      <c r="VAE28" s="1501"/>
      <c r="VAF28" s="1501"/>
      <c r="VAG28" s="1501"/>
      <c r="VAH28" s="1501"/>
      <c r="VAI28" s="1501"/>
      <c r="VAJ28" s="1501"/>
      <c r="VAK28" s="1501"/>
      <c r="VAL28" s="1580"/>
      <c r="VAM28" s="1528"/>
      <c r="VAN28" s="1501"/>
      <c r="VAO28" s="1501"/>
      <c r="VAP28" s="1501"/>
      <c r="VAQ28" s="1501"/>
      <c r="VAR28" s="1501"/>
      <c r="VAS28" s="1501"/>
      <c r="VAT28" s="1501"/>
      <c r="VAU28" s="1501"/>
      <c r="VAV28" s="1501"/>
      <c r="VAW28" s="1501"/>
      <c r="VAX28" s="1501"/>
      <c r="VAY28" s="1501"/>
      <c r="VAZ28" s="1580"/>
      <c r="VBA28" s="1528"/>
      <c r="VBB28" s="1501"/>
      <c r="VBC28" s="1501"/>
      <c r="VBD28" s="1501"/>
      <c r="VBE28" s="1501"/>
      <c r="VBF28" s="1501"/>
      <c r="VBG28" s="1501"/>
      <c r="VBH28" s="1501"/>
      <c r="VBI28" s="1501"/>
      <c r="VBJ28" s="1501"/>
      <c r="VBK28" s="1501"/>
      <c r="VBL28" s="1501"/>
      <c r="VBM28" s="1501"/>
      <c r="VBN28" s="1580"/>
      <c r="VBO28" s="1528"/>
      <c r="VBP28" s="1501"/>
      <c r="VBQ28" s="1501"/>
      <c r="VBR28" s="1501"/>
      <c r="VBS28" s="1501"/>
      <c r="VBT28" s="1501"/>
      <c r="VBU28" s="1501"/>
      <c r="VBV28" s="1501"/>
      <c r="VBW28" s="1501"/>
      <c r="VBX28" s="1501"/>
      <c r="VBY28" s="1501"/>
      <c r="VBZ28" s="1501"/>
      <c r="VCA28" s="1501"/>
      <c r="VCB28" s="1580"/>
      <c r="VCC28" s="1528"/>
      <c r="VCD28" s="1501"/>
      <c r="VCE28" s="1501"/>
      <c r="VCF28" s="1501"/>
      <c r="VCG28" s="1501"/>
      <c r="VCH28" s="1501"/>
      <c r="VCI28" s="1501"/>
      <c r="VCJ28" s="1501"/>
      <c r="VCK28" s="1501"/>
      <c r="VCL28" s="1501"/>
      <c r="VCM28" s="1501"/>
      <c r="VCN28" s="1501"/>
      <c r="VCO28" s="1501"/>
      <c r="VCP28" s="1580"/>
      <c r="VCQ28" s="1528"/>
      <c r="VCR28" s="1501"/>
      <c r="VCS28" s="1501"/>
      <c r="VCT28" s="1501"/>
      <c r="VCU28" s="1501"/>
      <c r="VCV28" s="1501"/>
      <c r="VCW28" s="1501"/>
      <c r="VCX28" s="1501"/>
      <c r="VCY28" s="1501"/>
      <c r="VCZ28" s="1501"/>
      <c r="VDA28" s="1501"/>
      <c r="VDB28" s="1501"/>
      <c r="VDC28" s="1501"/>
      <c r="VDD28" s="1580"/>
      <c r="VDE28" s="1528"/>
      <c r="VDF28" s="1501"/>
      <c r="VDG28" s="1501"/>
      <c r="VDH28" s="1501"/>
      <c r="VDI28" s="1501"/>
      <c r="VDJ28" s="1501"/>
      <c r="VDK28" s="1501"/>
      <c r="VDL28" s="1501"/>
      <c r="VDM28" s="1501"/>
      <c r="VDN28" s="1501"/>
      <c r="VDO28" s="1501"/>
      <c r="VDP28" s="1501"/>
      <c r="VDQ28" s="1501"/>
      <c r="VDR28" s="1580"/>
      <c r="VDS28" s="1528"/>
      <c r="VDT28" s="1501"/>
      <c r="VDU28" s="1501"/>
      <c r="VDV28" s="1501"/>
      <c r="VDW28" s="1501"/>
      <c r="VDX28" s="1501"/>
      <c r="VDY28" s="1501"/>
      <c r="VDZ28" s="1501"/>
      <c r="VEA28" s="1501"/>
      <c r="VEB28" s="1501"/>
      <c r="VEC28" s="1501"/>
      <c r="VED28" s="1501"/>
      <c r="VEE28" s="1501"/>
      <c r="VEF28" s="1580"/>
      <c r="VEG28" s="1528"/>
      <c r="VEH28" s="1501"/>
      <c r="VEI28" s="1501"/>
      <c r="VEJ28" s="1501"/>
      <c r="VEK28" s="1501"/>
      <c r="VEL28" s="1501"/>
      <c r="VEM28" s="1501"/>
      <c r="VEN28" s="1501"/>
      <c r="VEO28" s="1501"/>
      <c r="VEP28" s="1501"/>
      <c r="VEQ28" s="1501"/>
      <c r="VER28" s="1501"/>
      <c r="VES28" s="1501"/>
      <c r="VET28" s="1580"/>
      <c r="VEU28" s="1528"/>
      <c r="VEV28" s="1501"/>
      <c r="VEW28" s="1501"/>
      <c r="VEX28" s="1501"/>
      <c r="VEY28" s="1501"/>
      <c r="VEZ28" s="1501"/>
      <c r="VFA28" s="1501"/>
      <c r="VFB28" s="1501"/>
      <c r="VFC28" s="1501"/>
      <c r="VFD28" s="1501"/>
      <c r="VFE28" s="1501"/>
      <c r="VFF28" s="1501"/>
      <c r="VFG28" s="1501"/>
      <c r="VFH28" s="1580"/>
      <c r="VFI28" s="1528"/>
      <c r="VFJ28" s="1501"/>
      <c r="VFK28" s="1501"/>
      <c r="VFL28" s="1501"/>
      <c r="VFM28" s="1501"/>
      <c r="VFN28" s="1501"/>
      <c r="VFO28" s="1501"/>
      <c r="VFP28" s="1501"/>
      <c r="VFQ28" s="1501"/>
      <c r="VFR28" s="1501"/>
      <c r="VFS28" s="1501"/>
      <c r="VFT28" s="1501"/>
      <c r="VFU28" s="1501"/>
      <c r="VFV28" s="1580"/>
      <c r="VFW28" s="1528"/>
      <c r="VFX28" s="1501"/>
      <c r="VFY28" s="1501"/>
      <c r="VFZ28" s="1501"/>
      <c r="VGA28" s="1501"/>
      <c r="VGB28" s="1501"/>
      <c r="VGC28" s="1501"/>
      <c r="VGD28" s="1501"/>
      <c r="VGE28" s="1501"/>
      <c r="VGF28" s="1501"/>
      <c r="VGG28" s="1501"/>
      <c r="VGH28" s="1501"/>
      <c r="VGI28" s="1501"/>
      <c r="VGJ28" s="1580"/>
      <c r="VGK28" s="1528"/>
      <c r="VGL28" s="1501"/>
      <c r="VGM28" s="1501"/>
      <c r="VGN28" s="1501"/>
      <c r="VGO28" s="1501"/>
      <c r="VGP28" s="1501"/>
      <c r="VGQ28" s="1501"/>
      <c r="VGR28" s="1501"/>
      <c r="VGS28" s="1501"/>
      <c r="VGT28" s="1501"/>
      <c r="VGU28" s="1501"/>
      <c r="VGV28" s="1501"/>
      <c r="VGW28" s="1501"/>
      <c r="VGX28" s="1580"/>
      <c r="VGY28" s="1528"/>
      <c r="VGZ28" s="1501"/>
      <c r="VHA28" s="1501"/>
      <c r="VHB28" s="1501"/>
      <c r="VHC28" s="1501"/>
      <c r="VHD28" s="1501"/>
      <c r="VHE28" s="1501"/>
      <c r="VHF28" s="1501"/>
      <c r="VHG28" s="1501"/>
      <c r="VHH28" s="1501"/>
      <c r="VHI28" s="1501"/>
      <c r="VHJ28" s="1501"/>
      <c r="VHK28" s="1501"/>
      <c r="VHL28" s="1580"/>
      <c r="VHM28" s="1528"/>
      <c r="VHN28" s="1501"/>
      <c r="VHO28" s="1501"/>
      <c r="VHP28" s="1501"/>
      <c r="VHQ28" s="1501"/>
      <c r="VHR28" s="1501"/>
      <c r="VHS28" s="1501"/>
      <c r="VHT28" s="1501"/>
      <c r="VHU28" s="1501"/>
      <c r="VHV28" s="1501"/>
      <c r="VHW28" s="1501"/>
      <c r="VHX28" s="1501"/>
      <c r="VHY28" s="1501"/>
      <c r="VHZ28" s="1580"/>
      <c r="VIA28" s="1528"/>
      <c r="VIB28" s="1501"/>
      <c r="VIC28" s="1501"/>
      <c r="VID28" s="1501"/>
      <c r="VIE28" s="1501"/>
      <c r="VIF28" s="1501"/>
      <c r="VIG28" s="1501"/>
      <c r="VIH28" s="1501"/>
      <c r="VII28" s="1501"/>
      <c r="VIJ28" s="1501"/>
      <c r="VIK28" s="1501"/>
      <c r="VIL28" s="1501"/>
      <c r="VIM28" s="1501"/>
      <c r="VIN28" s="1580"/>
      <c r="VIO28" s="1528"/>
      <c r="VIP28" s="1501"/>
      <c r="VIQ28" s="1501"/>
      <c r="VIR28" s="1501"/>
      <c r="VIS28" s="1501"/>
      <c r="VIT28" s="1501"/>
      <c r="VIU28" s="1501"/>
      <c r="VIV28" s="1501"/>
      <c r="VIW28" s="1501"/>
      <c r="VIX28" s="1501"/>
      <c r="VIY28" s="1501"/>
      <c r="VIZ28" s="1501"/>
      <c r="VJA28" s="1501"/>
      <c r="VJB28" s="1580"/>
      <c r="VJC28" s="1528"/>
      <c r="VJD28" s="1501"/>
      <c r="VJE28" s="1501"/>
      <c r="VJF28" s="1501"/>
      <c r="VJG28" s="1501"/>
      <c r="VJH28" s="1501"/>
      <c r="VJI28" s="1501"/>
      <c r="VJJ28" s="1501"/>
      <c r="VJK28" s="1501"/>
      <c r="VJL28" s="1501"/>
      <c r="VJM28" s="1501"/>
      <c r="VJN28" s="1501"/>
      <c r="VJO28" s="1501"/>
      <c r="VJP28" s="1580"/>
      <c r="VJQ28" s="1528"/>
      <c r="VJR28" s="1501"/>
      <c r="VJS28" s="1501"/>
      <c r="VJT28" s="1501"/>
      <c r="VJU28" s="1501"/>
      <c r="VJV28" s="1501"/>
      <c r="VJW28" s="1501"/>
      <c r="VJX28" s="1501"/>
      <c r="VJY28" s="1501"/>
      <c r="VJZ28" s="1501"/>
      <c r="VKA28" s="1501"/>
      <c r="VKB28" s="1501"/>
      <c r="VKC28" s="1501"/>
      <c r="VKD28" s="1580"/>
      <c r="VKE28" s="1528"/>
      <c r="VKF28" s="1501"/>
      <c r="VKG28" s="1501"/>
      <c r="VKH28" s="1501"/>
      <c r="VKI28" s="1501"/>
      <c r="VKJ28" s="1501"/>
      <c r="VKK28" s="1501"/>
      <c r="VKL28" s="1501"/>
      <c r="VKM28" s="1501"/>
      <c r="VKN28" s="1501"/>
      <c r="VKO28" s="1501"/>
      <c r="VKP28" s="1501"/>
      <c r="VKQ28" s="1501"/>
      <c r="VKR28" s="1580"/>
      <c r="VKS28" s="1528"/>
      <c r="VKT28" s="1501"/>
      <c r="VKU28" s="1501"/>
      <c r="VKV28" s="1501"/>
      <c r="VKW28" s="1501"/>
      <c r="VKX28" s="1501"/>
      <c r="VKY28" s="1501"/>
      <c r="VKZ28" s="1501"/>
      <c r="VLA28" s="1501"/>
      <c r="VLB28" s="1501"/>
      <c r="VLC28" s="1501"/>
      <c r="VLD28" s="1501"/>
      <c r="VLE28" s="1501"/>
      <c r="VLF28" s="1580"/>
      <c r="VLG28" s="1528"/>
      <c r="VLH28" s="1501"/>
      <c r="VLI28" s="1501"/>
      <c r="VLJ28" s="1501"/>
      <c r="VLK28" s="1501"/>
      <c r="VLL28" s="1501"/>
      <c r="VLM28" s="1501"/>
      <c r="VLN28" s="1501"/>
      <c r="VLO28" s="1501"/>
      <c r="VLP28" s="1501"/>
      <c r="VLQ28" s="1501"/>
      <c r="VLR28" s="1501"/>
      <c r="VLS28" s="1501"/>
      <c r="VLT28" s="1580"/>
      <c r="VLU28" s="1528"/>
      <c r="VLV28" s="1501"/>
      <c r="VLW28" s="1501"/>
      <c r="VLX28" s="1501"/>
      <c r="VLY28" s="1501"/>
      <c r="VLZ28" s="1501"/>
      <c r="VMA28" s="1501"/>
      <c r="VMB28" s="1501"/>
      <c r="VMC28" s="1501"/>
      <c r="VMD28" s="1501"/>
      <c r="VME28" s="1501"/>
      <c r="VMF28" s="1501"/>
      <c r="VMG28" s="1501"/>
      <c r="VMH28" s="1580"/>
      <c r="VMI28" s="1528"/>
      <c r="VMJ28" s="1501"/>
      <c r="VMK28" s="1501"/>
      <c r="VML28" s="1501"/>
      <c r="VMM28" s="1501"/>
      <c r="VMN28" s="1501"/>
      <c r="VMO28" s="1501"/>
      <c r="VMP28" s="1501"/>
      <c r="VMQ28" s="1501"/>
      <c r="VMR28" s="1501"/>
      <c r="VMS28" s="1501"/>
      <c r="VMT28" s="1501"/>
      <c r="VMU28" s="1501"/>
      <c r="VMV28" s="1580"/>
      <c r="VMW28" s="1528"/>
      <c r="VMX28" s="1501"/>
      <c r="VMY28" s="1501"/>
      <c r="VMZ28" s="1501"/>
      <c r="VNA28" s="1501"/>
      <c r="VNB28" s="1501"/>
      <c r="VNC28" s="1501"/>
      <c r="VND28" s="1501"/>
      <c r="VNE28" s="1501"/>
      <c r="VNF28" s="1501"/>
      <c r="VNG28" s="1501"/>
      <c r="VNH28" s="1501"/>
      <c r="VNI28" s="1501"/>
      <c r="VNJ28" s="1580"/>
      <c r="VNK28" s="1528"/>
      <c r="VNL28" s="1501"/>
      <c r="VNM28" s="1501"/>
      <c r="VNN28" s="1501"/>
      <c r="VNO28" s="1501"/>
      <c r="VNP28" s="1501"/>
      <c r="VNQ28" s="1501"/>
      <c r="VNR28" s="1501"/>
      <c r="VNS28" s="1501"/>
      <c r="VNT28" s="1501"/>
      <c r="VNU28" s="1501"/>
      <c r="VNV28" s="1501"/>
      <c r="VNW28" s="1501"/>
      <c r="VNX28" s="1580"/>
      <c r="VNY28" s="1528"/>
      <c r="VNZ28" s="1501"/>
      <c r="VOA28" s="1501"/>
      <c r="VOB28" s="1501"/>
      <c r="VOC28" s="1501"/>
      <c r="VOD28" s="1501"/>
      <c r="VOE28" s="1501"/>
      <c r="VOF28" s="1501"/>
      <c r="VOG28" s="1501"/>
      <c r="VOH28" s="1501"/>
      <c r="VOI28" s="1501"/>
      <c r="VOJ28" s="1501"/>
      <c r="VOK28" s="1501"/>
      <c r="VOL28" s="1580"/>
      <c r="VOM28" s="1528"/>
      <c r="VON28" s="1501"/>
      <c r="VOO28" s="1501"/>
      <c r="VOP28" s="1501"/>
      <c r="VOQ28" s="1501"/>
      <c r="VOR28" s="1501"/>
      <c r="VOS28" s="1501"/>
      <c r="VOT28" s="1501"/>
      <c r="VOU28" s="1501"/>
      <c r="VOV28" s="1501"/>
      <c r="VOW28" s="1501"/>
      <c r="VOX28" s="1501"/>
      <c r="VOY28" s="1501"/>
      <c r="VOZ28" s="1580"/>
      <c r="VPA28" s="1528"/>
      <c r="VPB28" s="1501"/>
      <c r="VPC28" s="1501"/>
      <c r="VPD28" s="1501"/>
      <c r="VPE28" s="1501"/>
      <c r="VPF28" s="1501"/>
      <c r="VPG28" s="1501"/>
      <c r="VPH28" s="1501"/>
      <c r="VPI28" s="1501"/>
      <c r="VPJ28" s="1501"/>
      <c r="VPK28" s="1501"/>
      <c r="VPL28" s="1501"/>
      <c r="VPM28" s="1501"/>
      <c r="VPN28" s="1580"/>
      <c r="VPO28" s="1528"/>
      <c r="VPP28" s="1501"/>
      <c r="VPQ28" s="1501"/>
      <c r="VPR28" s="1501"/>
      <c r="VPS28" s="1501"/>
      <c r="VPT28" s="1501"/>
      <c r="VPU28" s="1501"/>
      <c r="VPV28" s="1501"/>
      <c r="VPW28" s="1501"/>
      <c r="VPX28" s="1501"/>
      <c r="VPY28" s="1501"/>
      <c r="VPZ28" s="1501"/>
      <c r="VQA28" s="1501"/>
      <c r="VQB28" s="1580"/>
      <c r="VQC28" s="1528"/>
      <c r="VQD28" s="1501"/>
      <c r="VQE28" s="1501"/>
      <c r="VQF28" s="1501"/>
      <c r="VQG28" s="1501"/>
      <c r="VQH28" s="1501"/>
      <c r="VQI28" s="1501"/>
      <c r="VQJ28" s="1501"/>
      <c r="VQK28" s="1501"/>
      <c r="VQL28" s="1501"/>
      <c r="VQM28" s="1501"/>
      <c r="VQN28" s="1501"/>
      <c r="VQO28" s="1501"/>
      <c r="VQP28" s="1580"/>
      <c r="VQQ28" s="1528"/>
      <c r="VQR28" s="1501"/>
      <c r="VQS28" s="1501"/>
      <c r="VQT28" s="1501"/>
      <c r="VQU28" s="1501"/>
      <c r="VQV28" s="1501"/>
      <c r="VQW28" s="1501"/>
      <c r="VQX28" s="1501"/>
      <c r="VQY28" s="1501"/>
      <c r="VQZ28" s="1501"/>
      <c r="VRA28" s="1501"/>
      <c r="VRB28" s="1501"/>
      <c r="VRC28" s="1501"/>
      <c r="VRD28" s="1580"/>
      <c r="VRE28" s="1528"/>
      <c r="VRF28" s="1501"/>
      <c r="VRG28" s="1501"/>
      <c r="VRH28" s="1501"/>
      <c r="VRI28" s="1501"/>
      <c r="VRJ28" s="1501"/>
      <c r="VRK28" s="1501"/>
      <c r="VRL28" s="1501"/>
      <c r="VRM28" s="1501"/>
      <c r="VRN28" s="1501"/>
      <c r="VRO28" s="1501"/>
      <c r="VRP28" s="1501"/>
      <c r="VRQ28" s="1501"/>
      <c r="VRR28" s="1580"/>
      <c r="VRS28" s="1528"/>
      <c r="VRT28" s="1501"/>
      <c r="VRU28" s="1501"/>
      <c r="VRV28" s="1501"/>
      <c r="VRW28" s="1501"/>
      <c r="VRX28" s="1501"/>
      <c r="VRY28" s="1501"/>
      <c r="VRZ28" s="1501"/>
      <c r="VSA28" s="1501"/>
      <c r="VSB28" s="1501"/>
      <c r="VSC28" s="1501"/>
      <c r="VSD28" s="1501"/>
      <c r="VSE28" s="1501"/>
      <c r="VSF28" s="1580"/>
      <c r="VSG28" s="1528"/>
      <c r="VSH28" s="1501"/>
      <c r="VSI28" s="1501"/>
      <c r="VSJ28" s="1501"/>
      <c r="VSK28" s="1501"/>
      <c r="VSL28" s="1501"/>
      <c r="VSM28" s="1501"/>
      <c r="VSN28" s="1501"/>
      <c r="VSO28" s="1501"/>
      <c r="VSP28" s="1501"/>
      <c r="VSQ28" s="1501"/>
      <c r="VSR28" s="1501"/>
      <c r="VSS28" s="1501"/>
      <c r="VST28" s="1580"/>
      <c r="VSU28" s="1528"/>
      <c r="VSV28" s="1501"/>
      <c r="VSW28" s="1501"/>
      <c r="VSX28" s="1501"/>
      <c r="VSY28" s="1501"/>
      <c r="VSZ28" s="1501"/>
      <c r="VTA28" s="1501"/>
      <c r="VTB28" s="1501"/>
      <c r="VTC28" s="1501"/>
      <c r="VTD28" s="1501"/>
      <c r="VTE28" s="1501"/>
      <c r="VTF28" s="1501"/>
      <c r="VTG28" s="1501"/>
      <c r="VTH28" s="1580"/>
      <c r="VTI28" s="1528"/>
      <c r="VTJ28" s="1501"/>
      <c r="VTK28" s="1501"/>
      <c r="VTL28" s="1501"/>
      <c r="VTM28" s="1501"/>
      <c r="VTN28" s="1501"/>
      <c r="VTO28" s="1501"/>
      <c r="VTP28" s="1501"/>
      <c r="VTQ28" s="1501"/>
      <c r="VTR28" s="1501"/>
      <c r="VTS28" s="1501"/>
      <c r="VTT28" s="1501"/>
      <c r="VTU28" s="1501"/>
      <c r="VTV28" s="1580"/>
      <c r="VTW28" s="1528"/>
      <c r="VTX28" s="1501"/>
      <c r="VTY28" s="1501"/>
      <c r="VTZ28" s="1501"/>
      <c r="VUA28" s="1501"/>
      <c r="VUB28" s="1501"/>
      <c r="VUC28" s="1501"/>
      <c r="VUD28" s="1501"/>
      <c r="VUE28" s="1501"/>
      <c r="VUF28" s="1501"/>
      <c r="VUG28" s="1501"/>
      <c r="VUH28" s="1501"/>
      <c r="VUI28" s="1501"/>
      <c r="VUJ28" s="1580"/>
      <c r="VUK28" s="1528"/>
      <c r="VUL28" s="1501"/>
      <c r="VUM28" s="1501"/>
      <c r="VUN28" s="1501"/>
      <c r="VUO28" s="1501"/>
      <c r="VUP28" s="1501"/>
      <c r="VUQ28" s="1501"/>
      <c r="VUR28" s="1501"/>
      <c r="VUS28" s="1501"/>
      <c r="VUT28" s="1501"/>
      <c r="VUU28" s="1501"/>
      <c r="VUV28" s="1501"/>
      <c r="VUW28" s="1501"/>
      <c r="VUX28" s="1580"/>
      <c r="VUY28" s="1528"/>
      <c r="VUZ28" s="1501"/>
      <c r="VVA28" s="1501"/>
      <c r="VVB28" s="1501"/>
      <c r="VVC28" s="1501"/>
      <c r="VVD28" s="1501"/>
      <c r="VVE28" s="1501"/>
      <c r="VVF28" s="1501"/>
      <c r="VVG28" s="1501"/>
      <c r="VVH28" s="1501"/>
      <c r="VVI28" s="1501"/>
      <c r="VVJ28" s="1501"/>
      <c r="VVK28" s="1501"/>
      <c r="VVL28" s="1580"/>
      <c r="VVM28" s="1528"/>
      <c r="VVN28" s="1501"/>
      <c r="VVO28" s="1501"/>
      <c r="VVP28" s="1501"/>
      <c r="VVQ28" s="1501"/>
      <c r="VVR28" s="1501"/>
      <c r="VVS28" s="1501"/>
      <c r="VVT28" s="1501"/>
      <c r="VVU28" s="1501"/>
      <c r="VVV28" s="1501"/>
      <c r="VVW28" s="1501"/>
      <c r="VVX28" s="1501"/>
      <c r="VVY28" s="1501"/>
      <c r="VVZ28" s="1580"/>
      <c r="VWA28" s="1528"/>
      <c r="VWB28" s="1501"/>
      <c r="VWC28" s="1501"/>
      <c r="VWD28" s="1501"/>
      <c r="VWE28" s="1501"/>
      <c r="VWF28" s="1501"/>
      <c r="VWG28" s="1501"/>
      <c r="VWH28" s="1501"/>
      <c r="VWI28" s="1501"/>
      <c r="VWJ28" s="1501"/>
      <c r="VWK28" s="1501"/>
      <c r="VWL28" s="1501"/>
      <c r="VWM28" s="1501"/>
      <c r="VWN28" s="1580"/>
      <c r="VWO28" s="1528"/>
      <c r="VWP28" s="1501"/>
      <c r="VWQ28" s="1501"/>
      <c r="VWR28" s="1501"/>
      <c r="VWS28" s="1501"/>
      <c r="VWT28" s="1501"/>
      <c r="VWU28" s="1501"/>
      <c r="VWV28" s="1501"/>
      <c r="VWW28" s="1501"/>
      <c r="VWX28" s="1501"/>
      <c r="VWY28" s="1501"/>
      <c r="VWZ28" s="1501"/>
      <c r="VXA28" s="1501"/>
      <c r="VXB28" s="1580"/>
      <c r="VXC28" s="1528"/>
      <c r="VXD28" s="1501"/>
      <c r="VXE28" s="1501"/>
      <c r="VXF28" s="1501"/>
      <c r="VXG28" s="1501"/>
      <c r="VXH28" s="1501"/>
      <c r="VXI28" s="1501"/>
      <c r="VXJ28" s="1501"/>
      <c r="VXK28" s="1501"/>
      <c r="VXL28" s="1501"/>
      <c r="VXM28" s="1501"/>
      <c r="VXN28" s="1501"/>
      <c r="VXO28" s="1501"/>
      <c r="VXP28" s="1580"/>
      <c r="VXQ28" s="1528"/>
      <c r="VXR28" s="1501"/>
      <c r="VXS28" s="1501"/>
      <c r="VXT28" s="1501"/>
      <c r="VXU28" s="1501"/>
      <c r="VXV28" s="1501"/>
      <c r="VXW28" s="1501"/>
      <c r="VXX28" s="1501"/>
      <c r="VXY28" s="1501"/>
      <c r="VXZ28" s="1501"/>
      <c r="VYA28" s="1501"/>
      <c r="VYB28" s="1501"/>
      <c r="VYC28" s="1501"/>
      <c r="VYD28" s="1580"/>
      <c r="VYE28" s="1528"/>
      <c r="VYF28" s="1501"/>
      <c r="VYG28" s="1501"/>
      <c r="VYH28" s="1501"/>
      <c r="VYI28" s="1501"/>
      <c r="VYJ28" s="1501"/>
      <c r="VYK28" s="1501"/>
      <c r="VYL28" s="1501"/>
      <c r="VYM28" s="1501"/>
      <c r="VYN28" s="1501"/>
      <c r="VYO28" s="1501"/>
      <c r="VYP28" s="1501"/>
      <c r="VYQ28" s="1501"/>
      <c r="VYR28" s="1580"/>
      <c r="VYS28" s="1528"/>
      <c r="VYT28" s="1501"/>
      <c r="VYU28" s="1501"/>
      <c r="VYV28" s="1501"/>
      <c r="VYW28" s="1501"/>
      <c r="VYX28" s="1501"/>
      <c r="VYY28" s="1501"/>
      <c r="VYZ28" s="1501"/>
      <c r="VZA28" s="1501"/>
      <c r="VZB28" s="1501"/>
      <c r="VZC28" s="1501"/>
      <c r="VZD28" s="1501"/>
      <c r="VZE28" s="1501"/>
      <c r="VZF28" s="1580"/>
      <c r="VZG28" s="1528"/>
      <c r="VZH28" s="1501"/>
      <c r="VZI28" s="1501"/>
      <c r="VZJ28" s="1501"/>
      <c r="VZK28" s="1501"/>
      <c r="VZL28" s="1501"/>
      <c r="VZM28" s="1501"/>
      <c r="VZN28" s="1501"/>
      <c r="VZO28" s="1501"/>
      <c r="VZP28" s="1501"/>
      <c r="VZQ28" s="1501"/>
      <c r="VZR28" s="1501"/>
      <c r="VZS28" s="1501"/>
      <c r="VZT28" s="1580"/>
      <c r="VZU28" s="1528"/>
      <c r="VZV28" s="1501"/>
      <c r="VZW28" s="1501"/>
      <c r="VZX28" s="1501"/>
      <c r="VZY28" s="1501"/>
      <c r="VZZ28" s="1501"/>
      <c r="WAA28" s="1501"/>
      <c r="WAB28" s="1501"/>
      <c r="WAC28" s="1501"/>
      <c r="WAD28" s="1501"/>
      <c r="WAE28" s="1501"/>
      <c r="WAF28" s="1501"/>
      <c r="WAG28" s="1501"/>
      <c r="WAH28" s="1580"/>
      <c r="WAI28" s="1528"/>
      <c r="WAJ28" s="1501"/>
      <c r="WAK28" s="1501"/>
      <c r="WAL28" s="1501"/>
      <c r="WAM28" s="1501"/>
      <c r="WAN28" s="1501"/>
      <c r="WAO28" s="1501"/>
      <c r="WAP28" s="1501"/>
      <c r="WAQ28" s="1501"/>
      <c r="WAR28" s="1501"/>
      <c r="WAS28" s="1501"/>
      <c r="WAT28" s="1501"/>
      <c r="WAU28" s="1501"/>
      <c r="WAV28" s="1580"/>
      <c r="WAW28" s="1528"/>
      <c r="WAX28" s="1501"/>
      <c r="WAY28" s="1501"/>
      <c r="WAZ28" s="1501"/>
      <c r="WBA28" s="1501"/>
      <c r="WBB28" s="1501"/>
      <c r="WBC28" s="1501"/>
      <c r="WBD28" s="1501"/>
      <c r="WBE28" s="1501"/>
      <c r="WBF28" s="1501"/>
      <c r="WBG28" s="1501"/>
      <c r="WBH28" s="1501"/>
      <c r="WBI28" s="1501"/>
      <c r="WBJ28" s="1580"/>
      <c r="WBK28" s="1528"/>
      <c r="WBL28" s="1501"/>
      <c r="WBM28" s="1501"/>
      <c r="WBN28" s="1501"/>
      <c r="WBO28" s="1501"/>
      <c r="WBP28" s="1501"/>
      <c r="WBQ28" s="1501"/>
      <c r="WBR28" s="1501"/>
      <c r="WBS28" s="1501"/>
      <c r="WBT28" s="1501"/>
      <c r="WBU28" s="1501"/>
      <c r="WBV28" s="1501"/>
      <c r="WBW28" s="1501"/>
      <c r="WBX28" s="1580"/>
      <c r="WBY28" s="1528"/>
      <c r="WBZ28" s="1501"/>
      <c r="WCA28" s="1501"/>
      <c r="WCB28" s="1501"/>
      <c r="WCC28" s="1501"/>
      <c r="WCD28" s="1501"/>
      <c r="WCE28" s="1501"/>
      <c r="WCF28" s="1501"/>
      <c r="WCG28" s="1501"/>
      <c r="WCH28" s="1501"/>
      <c r="WCI28" s="1501"/>
      <c r="WCJ28" s="1501"/>
      <c r="WCK28" s="1501"/>
      <c r="WCL28" s="1580"/>
      <c r="WCM28" s="1528"/>
      <c r="WCN28" s="1501"/>
      <c r="WCO28" s="1501"/>
      <c r="WCP28" s="1501"/>
      <c r="WCQ28" s="1501"/>
      <c r="WCR28" s="1501"/>
      <c r="WCS28" s="1501"/>
      <c r="WCT28" s="1501"/>
      <c r="WCU28" s="1501"/>
      <c r="WCV28" s="1501"/>
      <c r="WCW28" s="1501"/>
      <c r="WCX28" s="1501"/>
      <c r="WCY28" s="1501"/>
      <c r="WCZ28" s="1580"/>
      <c r="WDA28" s="1528"/>
      <c r="WDB28" s="1501"/>
      <c r="WDC28" s="1501"/>
      <c r="WDD28" s="1501"/>
      <c r="WDE28" s="1501"/>
      <c r="WDF28" s="1501"/>
      <c r="WDG28" s="1501"/>
      <c r="WDH28" s="1501"/>
      <c r="WDI28" s="1501"/>
      <c r="WDJ28" s="1501"/>
      <c r="WDK28" s="1501"/>
      <c r="WDL28" s="1501"/>
      <c r="WDM28" s="1501"/>
      <c r="WDN28" s="1580"/>
      <c r="WDO28" s="1528"/>
      <c r="WDP28" s="1501"/>
      <c r="WDQ28" s="1501"/>
      <c r="WDR28" s="1501"/>
      <c r="WDS28" s="1501"/>
      <c r="WDT28" s="1501"/>
      <c r="WDU28" s="1501"/>
      <c r="WDV28" s="1501"/>
      <c r="WDW28" s="1501"/>
      <c r="WDX28" s="1501"/>
      <c r="WDY28" s="1501"/>
      <c r="WDZ28" s="1501"/>
      <c r="WEA28" s="1501"/>
      <c r="WEB28" s="1580"/>
      <c r="WEC28" s="1528"/>
      <c r="WED28" s="1501"/>
      <c r="WEE28" s="1501"/>
      <c r="WEF28" s="1501"/>
      <c r="WEG28" s="1501"/>
      <c r="WEH28" s="1501"/>
      <c r="WEI28" s="1501"/>
      <c r="WEJ28" s="1501"/>
      <c r="WEK28" s="1501"/>
      <c r="WEL28" s="1501"/>
      <c r="WEM28" s="1501"/>
      <c r="WEN28" s="1501"/>
      <c r="WEO28" s="1501"/>
      <c r="WEP28" s="1580"/>
      <c r="WEQ28" s="1528"/>
      <c r="WER28" s="1501"/>
      <c r="WES28" s="1501"/>
      <c r="WET28" s="1501"/>
      <c r="WEU28" s="1501"/>
      <c r="WEV28" s="1501"/>
      <c r="WEW28" s="1501"/>
      <c r="WEX28" s="1501"/>
      <c r="WEY28" s="1501"/>
      <c r="WEZ28" s="1501"/>
      <c r="WFA28" s="1501"/>
      <c r="WFB28" s="1501"/>
      <c r="WFC28" s="1501"/>
      <c r="WFD28" s="1580"/>
      <c r="WFE28" s="1528"/>
      <c r="WFF28" s="1501"/>
      <c r="WFG28" s="1501"/>
      <c r="WFH28" s="1501"/>
      <c r="WFI28" s="1501"/>
      <c r="WFJ28" s="1501"/>
      <c r="WFK28" s="1501"/>
      <c r="WFL28" s="1501"/>
      <c r="WFM28" s="1501"/>
      <c r="WFN28" s="1501"/>
      <c r="WFO28" s="1501"/>
      <c r="WFP28" s="1501"/>
      <c r="WFQ28" s="1501"/>
      <c r="WFR28" s="1580"/>
      <c r="WFS28" s="1528"/>
      <c r="WFT28" s="1501"/>
      <c r="WFU28" s="1501"/>
      <c r="WFV28" s="1501"/>
      <c r="WFW28" s="1501"/>
      <c r="WFX28" s="1501"/>
      <c r="WFY28" s="1501"/>
      <c r="WFZ28" s="1501"/>
      <c r="WGA28" s="1501"/>
      <c r="WGB28" s="1501"/>
      <c r="WGC28" s="1501"/>
      <c r="WGD28" s="1501"/>
      <c r="WGE28" s="1501"/>
      <c r="WGF28" s="1580"/>
      <c r="WGG28" s="1528"/>
      <c r="WGH28" s="1501"/>
      <c r="WGI28" s="1501"/>
      <c r="WGJ28" s="1501"/>
      <c r="WGK28" s="1501"/>
      <c r="WGL28" s="1501"/>
      <c r="WGM28" s="1501"/>
      <c r="WGN28" s="1501"/>
      <c r="WGO28" s="1501"/>
      <c r="WGP28" s="1501"/>
      <c r="WGQ28" s="1501"/>
      <c r="WGR28" s="1501"/>
      <c r="WGS28" s="1501"/>
      <c r="WGT28" s="1580"/>
      <c r="WGU28" s="1528"/>
      <c r="WGV28" s="1501"/>
      <c r="WGW28" s="1501"/>
      <c r="WGX28" s="1501"/>
      <c r="WGY28" s="1501"/>
      <c r="WGZ28" s="1501"/>
      <c r="WHA28" s="1501"/>
      <c r="WHB28" s="1501"/>
      <c r="WHC28" s="1501"/>
      <c r="WHD28" s="1501"/>
      <c r="WHE28" s="1501"/>
      <c r="WHF28" s="1501"/>
      <c r="WHG28" s="1501"/>
      <c r="WHH28" s="1580"/>
      <c r="WHI28" s="1528"/>
      <c r="WHJ28" s="1501"/>
      <c r="WHK28" s="1501"/>
      <c r="WHL28" s="1501"/>
      <c r="WHM28" s="1501"/>
      <c r="WHN28" s="1501"/>
      <c r="WHO28" s="1501"/>
      <c r="WHP28" s="1501"/>
      <c r="WHQ28" s="1501"/>
      <c r="WHR28" s="1501"/>
      <c r="WHS28" s="1501"/>
      <c r="WHT28" s="1501"/>
      <c r="WHU28" s="1501"/>
      <c r="WHV28" s="1580"/>
      <c r="WHW28" s="1528"/>
      <c r="WHX28" s="1501"/>
      <c r="WHY28" s="1501"/>
      <c r="WHZ28" s="1501"/>
      <c r="WIA28" s="1501"/>
      <c r="WIB28" s="1501"/>
      <c r="WIC28" s="1501"/>
      <c r="WID28" s="1501"/>
      <c r="WIE28" s="1501"/>
      <c r="WIF28" s="1501"/>
      <c r="WIG28" s="1501"/>
      <c r="WIH28" s="1501"/>
      <c r="WII28" s="1501"/>
      <c r="WIJ28" s="1580"/>
      <c r="WIK28" s="1528"/>
      <c r="WIL28" s="1501"/>
      <c r="WIM28" s="1501"/>
      <c r="WIN28" s="1501"/>
      <c r="WIO28" s="1501"/>
      <c r="WIP28" s="1501"/>
      <c r="WIQ28" s="1501"/>
      <c r="WIR28" s="1501"/>
      <c r="WIS28" s="1501"/>
      <c r="WIT28" s="1501"/>
      <c r="WIU28" s="1501"/>
      <c r="WIV28" s="1501"/>
      <c r="WIW28" s="1501"/>
      <c r="WIX28" s="1580"/>
      <c r="WIY28" s="1528"/>
      <c r="WIZ28" s="1501"/>
      <c r="WJA28" s="1501"/>
      <c r="WJB28" s="1501"/>
      <c r="WJC28" s="1501"/>
      <c r="WJD28" s="1501"/>
      <c r="WJE28" s="1501"/>
      <c r="WJF28" s="1501"/>
      <c r="WJG28" s="1501"/>
      <c r="WJH28" s="1501"/>
      <c r="WJI28" s="1501"/>
      <c r="WJJ28" s="1501"/>
      <c r="WJK28" s="1501"/>
      <c r="WJL28" s="1580"/>
      <c r="WJM28" s="1528"/>
      <c r="WJN28" s="1501"/>
      <c r="WJO28" s="1501"/>
      <c r="WJP28" s="1501"/>
      <c r="WJQ28" s="1501"/>
      <c r="WJR28" s="1501"/>
      <c r="WJS28" s="1501"/>
      <c r="WJT28" s="1501"/>
      <c r="WJU28" s="1501"/>
      <c r="WJV28" s="1501"/>
      <c r="WJW28" s="1501"/>
      <c r="WJX28" s="1501"/>
      <c r="WJY28" s="1501"/>
      <c r="WJZ28" s="1580"/>
      <c r="WKA28" s="1528"/>
      <c r="WKB28" s="1501"/>
      <c r="WKC28" s="1501"/>
      <c r="WKD28" s="1501"/>
      <c r="WKE28" s="1501"/>
      <c r="WKF28" s="1501"/>
      <c r="WKG28" s="1501"/>
      <c r="WKH28" s="1501"/>
      <c r="WKI28" s="1501"/>
      <c r="WKJ28" s="1501"/>
      <c r="WKK28" s="1501"/>
      <c r="WKL28" s="1501"/>
      <c r="WKM28" s="1501"/>
      <c r="WKN28" s="1580"/>
      <c r="WKO28" s="1528"/>
      <c r="WKP28" s="1501"/>
      <c r="WKQ28" s="1501"/>
      <c r="WKR28" s="1501"/>
      <c r="WKS28" s="1501"/>
      <c r="WKT28" s="1501"/>
      <c r="WKU28" s="1501"/>
      <c r="WKV28" s="1501"/>
      <c r="WKW28" s="1501"/>
      <c r="WKX28" s="1501"/>
      <c r="WKY28" s="1501"/>
      <c r="WKZ28" s="1501"/>
      <c r="WLA28" s="1501"/>
      <c r="WLB28" s="1580"/>
      <c r="WLC28" s="1528"/>
      <c r="WLD28" s="1501"/>
      <c r="WLE28" s="1501"/>
      <c r="WLF28" s="1501"/>
      <c r="WLG28" s="1501"/>
      <c r="WLH28" s="1501"/>
      <c r="WLI28" s="1501"/>
      <c r="WLJ28" s="1501"/>
      <c r="WLK28" s="1501"/>
      <c r="WLL28" s="1501"/>
      <c r="WLM28" s="1501"/>
      <c r="WLN28" s="1501"/>
      <c r="WLO28" s="1501"/>
      <c r="WLP28" s="1580"/>
      <c r="WLQ28" s="1528"/>
      <c r="WLR28" s="1501"/>
      <c r="WLS28" s="1501"/>
      <c r="WLT28" s="1501"/>
      <c r="WLU28" s="1501"/>
      <c r="WLV28" s="1501"/>
      <c r="WLW28" s="1501"/>
      <c r="WLX28" s="1501"/>
      <c r="WLY28" s="1501"/>
      <c r="WLZ28" s="1501"/>
      <c r="WMA28" s="1501"/>
      <c r="WMB28" s="1501"/>
      <c r="WMC28" s="1501"/>
      <c r="WMD28" s="1580"/>
      <c r="WME28" s="1528"/>
      <c r="WMF28" s="1501"/>
      <c r="WMG28" s="1501"/>
      <c r="WMH28" s="1501"/>
      <c r="WMI28" s="1501"/>
      <c r="WMJ28" s="1501"/>
      <c r="WMK28" s="1501"/>
      <c r="WML28" s="1501"/>
      <c r="WMM28" s="1501"/>
      <c r="WMN28" s="1501"/>
      <c r="WMO28" s="1501"/>
      <c r="WMP28" s="1501"/>
      <c r="WMQ28" s="1501"/>
      <c r="WMR28" s="1580"/>
      <c r="WMS28" s="1528"/>
      <c r="WMT28" s="1501"/>
      <c r="WMU28" s="1501"/>
      <c r="WMV28" s="1501"/>
      <c r="WMW28" s="1501"/>
      <c r="WMX28" s="1501"/>
      <c r="WMY28" s="1501"/>
      <c r="WMZ28" s="1501"/>
      <c r="WNA28" s="1501"/>
      <c r="WNB28" s="1501"/>
      <c r="WNC28" s="1501"/>
      <c r="WND28" s="1501"/>
      <c r="WNE28" s="1501"/>
      <c r="WNF28" s="1580"/>
      <c r="WNG28" s="1528"/>
      <c r="WNH28" s="1501"/>
      <c r="WNI28" s="1501"/>
      <c r="WNJ28" s="1501"/>
      <c r="WNK28" s="1501"/>
      <c r="WNL28" s="1501"/>
      <c r="WNM28" s="1501"/>
      <c r="WNN28" s="1501"/>
      <c r="WNO28" s="1501"/>
      <c r="WNP28" s="1501"/>
      <c r="WNQ28" s="1501"/>
      <c r="WNR28" s="1501"/>
      <c r="WNS28" s="1501"/>
      <c r="WNT28" s="1580"/>
      <c r="WNU28" s="1528"/>
      <c r="WNV28" s="1501"/>
      <c r="WNW28" s="1501"/>
      <c r="WNX28" s="1501"/>
      <c r="WNY28" s="1501"/>
      <c r="WNZ28" s="1501"/>
      <c r="WOA28" s="1501"/>
      <c r="WOB28" s="1501"/>
      <c r="WOC28" s="1501"/>
      <c r="WOD28" s="1501"/>
      <c r="WOE28" s="1501"/>
      <c r="WOF28" s="1501"/>
      <c r="WOG28" s="1501"/>
      <c r="WOH28" s="1580"/>
      <c r="WOI28" s="1528"/>
      <c r="WOJ28" s="1501"/>
      <c r="WOK28" s="1501"/>
      <c r="WOL28" s="1501"/>
      <c r="WOM28" s="1501"/>
      <c r="WON28" s="1501"/>
      <c r="WOO28" s="1501"/>
      <c r="WOP28" s="1501"/>
      <c r="WOQ28" s="1501"/>
      <c r="WOR28" s="1501"/>
      <c r="WOS28" s="1501"/>
      <c r="WOT28" s="1501"/>
      <c r="WOU28" s="1501"/>
      <c r="WOV28" s="1580"/>
      <c r="WOW28" s="1528"/>
      <c r="WOX28" s="1501"/>
      <c r="WOY28" s="1501"/>
      <c r="WOZ28" s="1501"/>
      <c r="WPA28" s="1501"/>
      <c r="WPB28" s="1501"/>
      <c r="WPC28" s="1501"/>
      <c r="WPD28" s="1501"/>
      <c r="WPE28" s="1501"/>
      <c r="WPF28" s="1501"/>
      <c r="WPG28" s="1501"/>
      <c r="WPH28" s="1501"/>
      <c r="WPI28" s="1501"/>
      <c r="WPJ28" s="1580"/>
      <c r="WPK28" s="1528"/>
      <c r="WPL28" s="1501"/>
      <c r="WPM28" s="1501"/>
      <c r="WPN28" s="1501"/>
      <c r="WPO28" s="1501"/>
      <c r="WPP28" s="1501"/>
      <c r="WPQ28" s="1501"/>
      <c r="WPR28" s="1501"/>
      <c r="WPS28" s="1501"/>
      <c r="WPT28" s="1501"/>
      <c r="WPU28" s="1501"/>
      <c r="WPV28" s="1501"/>
      <c r="WPW28" s="1501"/>
      <c r="WPX28" s="1580"/>
      <c r="WPY28" s="1528"/>
      <c r="WPZ28" s="1501"/>
      <c r="WQA28" s="1501"/>
      <c r="WQB28" s="1501"/>
      <c r="WQC28" s="1501"/>
      <c r="WQD28" s="1501"/>
      <c r="WQE28" s="1501"/>
      <c r="WQF28" s="1501"/>
      <c r="WQG28" s="1501"/>
      <c r="WQH28" s="1501"/>
      <c r="WQI28" s="1501"/>
      <c r="WQJ28" s="1501"/>
      <c r="WQK28" s="1501"/>
      <c r="WQL28" s="1580"/>
      <c r="WQM28" s="1528"/>
      <c r="WQN28" s="1501"/>
      <c r="WQO28" s="1501"/>
      <c r="WQP28" s="1501"/>
      <c r="WQQ28" s="1501"/>
      <c r="WQR28" s="1501"/>
      <c r="WQS28" s="1501"/>
      <c r="WQT28" s="1501"/>
      <c r="WQU28" s="1501"/>
      <c r="WQV28" s="1501"/>
      <c r="WQW28" s="1501"/>
      <c r="WQX28" s="1501"/>
      <c r="WQY28" s="1501"/>
      <c r="WQZ28" s="1580"/>
      <c r="WRA28" s="1528"/>
      <c r="WRB28" s="1501"/>
      <c r="WRC28" s="1501"/>
      <c r="WRD28" s="1501"/>
      <c r="WRE28" s="1501"/>
      <c r="WRF28" s="1501"/>
      <c r="WRG28" s="1501"/>
      <c r="WRH28" s="1501"/>
      <c r="WRI28" s="1501"/>
      <c r="WRJ28" s="1501"/>
      <c r="WRK28" s="1501"/>
      <c r="WRL28" s="1501"/>
      <c r="WRM28" s="1501"/>
      <c r="WRN28" s="1580"/>
      <c r="WRO28" s="1528"/>
      <c r="WRP28" s="1501"/>
      <c r="WRQ28" s="1501"/>
      <c r="WRR28" s="1501"/>
      <c r="WRS28" s="1501"/>
      <c r="WRT28" s="1501"/>
      <c r="WRU28" s="1501"/>
      <c r="WRV28" s="1501"/>
      <c r="WRW28" s="1501"/>
      <c r="WRX28" s="1501"/>
      <c r="WRY28" s="1501"/>
      <c r="WRZ28" s="1501"/>
      <c r="WSA28" s="1501"/>
      <c r="WSB28" s="1580"/>
      <c r="WSC28" s="1528"/>
      <c r="WSD28" s="1501"/>
      <c r="WSE28" s="1501"/>
      <c r="WSF28" s="1501"/>
      <c r="WSG28" s="1501"/>
      <c r="WSH28" s="1501"/>
      <c r="WSI28" s="1501"/>
      <c r="WSJ28" s="1501"/>
      <c r="WSK28" s="1501"/>
      <c r="WSL28" s="1501"/>
      <c r="WSM28" s="1501"/>
      <c r="WSN28" s="1501"/>
      <c r="WSO28" s="1501"/>
      <c r="WSP28" s="1580"/>
      <c r="WSQ28" s="1528"/>
      <c r="WSR28" s="1501"/>
      <c r="WSS28" s="1501"/>
      <c r="WST28" s="1501"/>
      <c r="WSU28" s="1501"/>
      <c r="WSV28" s="1501"/>
      <c r="WSW28" s="1501"/>
      <c r="WSX28" s="1501"/>
      <c r="WSY28" s="1501"/>
      <c r="WSZ28" s="1501"/>
      <c r="WTA28" s="1501"/>
      <c r="WTB28" s="1501"/>
      <c r="WTC28" s="1501"/>
      <c r="WTD28" s="1580"/>
      <c r="WTE28" s="1528"/>
      <c r="WTF28" s="1501"/>
      <c r="WTG28" s="1501"/>
      <c r="WTH28" s="1501"/>
      <c r="WTI28" s="1501"/>
      <c r="WTJ28" s="1501"/>
      <c r="WTK28" s="1501"/>
      <c r="WTL28" s="1501"/>
      <c r="WTM28" s="1501"/>
      <c r="WTN28" s="1501"/>
      <c r="WTO28" s="1501"/>
      <c r="WTP28" s="1501"/>
      <c r="WTQ28" s="1501"/>
      <c r="WTR28" s="1580"/>
      <c r="WTS28" s="1528"/>
      <c r="WTT28" s="1501"/>
      <c r="WTU28" s="1501"/>
      <c r="WTV28" s="1501"/>
      <c r="WTW28" s="1501"/>
      <c r="WTX28" s="1501"/>
      <c r="WTY28" s="1501"/>
      <c r="WTZ28" s="1501"/>
      <c r="WUA28" s="1501"/>
      <c r="WUB28" s="1501"/>
      <c r="WUC28" s="1501"/>
      <c r="WUD28" s="1501"/>
      <c r="WUE28" s="1501"/>
      <c r="WUF28" s="1580"/>
      <c r="WUG28" s="1528"/>
      <c r="WUH28" s="1501"/>
      <c r="WUI28" s="1501"/>
      <c r="WUJ28" s="1501"/>
      <c r="WUK28" s="1501"/>
      <c r="WUL28" s="1501"/>
      <c r="WUM28" s="1501"/>
      <c r="WUN28" s="1501"/>
      <c r="WUO28" s="1501"/>
      <c r="WUP28" s="1501"/>
      <c r="WUQ28" s="1501"/>
      <c r="WUR28" s="1501"/>
      <c r="WUS28" s="1501"/>
      <c r="WUT28" s="1580"/>
      <c r="WUU28" s="1528"/>
      <c r="WUV28" s="1501"/>
      <c r="WUW28" s="1501"/>
      <c r="WUX28" s="1501"/>
      <c r="WUY28" s="1501"/>
      <c r="WUZ28" s="1501"/>
      <c r="WVA28" s="1501"/>
      <c r="WVB28" s="1501"/>
      <c r="WVC28" s="1501"/>
      <c r="WVD28" s="1501"/>
      <c r="WVE28" s="1501"/>
      <c r="WVF28" s="1501"/>
      <c r="WVG28" s="1501"/>
      <c r="WVH28" s="1580"/>
      <c r="WVI28" s="1528"/>
      <c r="WVJ28" s="1501"/>
      <c r="WVK28" s="1501"/>
      <c r="WVL28" s="1501"/>
      <c r="WVM28" s="1501"/>
      <c r="WVN28" s="1501"/>
      <c r="WVO28" s="1501"/>
      <c r="WVP28" s="1501"/>
      <c r="WVQ28" s="1501"/>
      <c r="WVR28" s="1501"/>
      <c r="WVS28" s="1501"/>
      <c r="WVT28" s="1501"/>
      <c r="WVU28" s="1501"/>
      <c r="WVV28" s="1580"/>
      <c r="WVW28" s="1528"/>
      <c r="WVX28" s="1501"/>
      <c r="WVY28" s="1501"/>
      <c r="WVZ28" s="1501"/>
      <c r="WWA28" s="1501"/>
      <c r="WWB28" s="1501"/>
      <c r="WWC28" s="1501"/>
      <c r="WWD28" s="1501"/>
      <c r="WWE28" s="1501"/>
      <c r="WWF28" s="1501"/>
      <c r="WWG28" s="1501"/>
      <c r="WWH28" s="1501"/>
      <c r="WWI28" s="1501"/>
      <c r="WWJ28" s="1580"/>
      <c r="WWK28" s="1528"/>
      <c r="WWL28" s="1501"/>
      <c r="WWM28" s="1501"/>
      <c r="WWN28" s="1501"/>
      <c r="WWO28" s="1501"/>
      <c r="WWP28" s="1501"/>
      <c r="WWQ28" s="1501"/>
      <c r="WWR28" s="1501"/>
      <c r="WWS28" s="1501"/>
      <c r="WWT28" s="1501"/>
      <c r="WWU28" s="1501"/>
      <c r="WWV28" s="1501"/>
      <c r="WWW28" s="1501"/>
      <c r="WWX28" s="1580"/>
      <c r="WWY28" s="1528"/>
      <c r="WWZ28" s="1501"/>
      <c r="WXA28" s="1501"/>
      <c r="WXB28" s="1501"/>
      <c r="WXC28" s="1501"/>
      <c r="WXD28" s="1501"/>
      <c r="WXE28" s="1501"/>
      <c r="WXF28" s="1501"/>
      <c r="WXG28" s="1501"/>
      <c r="WXH28" s="1501"/>
      <c r="WXI28" s="1501"/>
      <c r="WXJ28" s="1501"/>
      <c r="WXK28" s="1501"/>
      <c r="WXL28" s="1580"/>
      <c r="WXM28" s="1528"/>
      <c r="WXN28" s="1501"/>
      <c r="WXO28" s="1501"/>
      <c r="WXP28" s="1501"/>
      <c r="WXQ28" s="1501"/>
      <c r="WXR28" s="1501"/>
      <c r="WXS28" s="1501"/>
      <c r="WXT28" s="1501"/>
      <c r="WXU28" s="1501"/>
      <c r="WXV28" s="1501"/>
      <c r="WXW28" s="1501"/>
      <c r="WXX28" s="1501"/>
      <c r="WXY28" s="1501"/>
      <c r="WXZ28" s="1580"/>
      <c r="WYA28" s="1528"/>
      <c r="WYB28" s="1501"/>
      <c r="WYC28" s="1501"/>
      <c r="WYD28" s="1501"/>
      <c r="WYE28" s="1501"/>
      <c r="WYF28" s="1501"/>
      <c r="WYG28" s="1501"/>
      <c r="WYH28" s="1501"/>
      <c r="WYI28" s="1501"/>
      <c r="WYJ28" s="1501"/>
      <c r="WYK28" s="1501"/>
      <c r="WYL28" s="1501"/>
      <c r="WYM28" s="1501"/>
      <c r="WYN28" s="1580"/>
      <c r="WYO28" s="1528"/>
      <c r="WYP28" s="1501"/>
      <c r="WYQ28" s="1501"/>
      <c r="WYR28" s="1501"/>
      <c r="WYS28" s="1501"/>
      <c r="WYT28" s="1501"/>
      <c r="WYU28" s="1501"/>
      <c r="WYV28" s="1501"/>
      <c r="WYW28" s="1501"/>
      <c r="WYX28" s="1501"/>
      <c r="WYY28" s="1501"/>
      <c r="WYZ28" s="1501"/>
      <c r="WZA28" s="1501"/>
      <c r="WZB28" s="1580"/>
      <c r="WZC28" s="1528"/>
      <c r="WZD28" s="1501"/>
      <c r="WZE28" s="1501"/>
      <c r="WZF28" s="1501"/>
      <c r="WZG28" s="1501"/>
      <c r="WZH28" s="1501"/>
      <c r="WZI28" s="1501"/>
      <c r="WZJ28" s="1501"/>
      <c r="WZK28" s="1501"/>
      <c r="WZL28" s="1501"/>
      <c r="WZM28" s="1501"/>
      <c r="WZN28" s="1501"/>
      <c r="WZO28" s="1501"/>
      <c r="WZP28" s="1580"/>
      <c r="WZQ28" s="1528"/>
      <c r="WZR28" s="1501"/>
      <c r="WZS28" s="1501"/>
      <c r="WZT28" s="1501"/>
      <c r="WZU28" s="1501"/>
      <c r="WZV28" s="1501"/>
      <c r="WZW28" s="1501"/>
      <c r="WZX28" s="1501"/>
      <c r="WZY28" s="1501"/>
      <c r="WZZ28" s="1501"/>
      <c r="XAA28" s="1501"/>
      <c r="XAB28" s="1501"/>
      <c r="XAC28" s="1501"/>
      <c r="XAD28" s="1580"/>
      <c r="XAE28" s="1528"/>
      <c r="XAF28" s="1501"/>
      <c r="XAG28" s="1501"/>
      <c r="XAH28" s="1501"/>
      <c r="XAI28" s="1501"/>
      <c r="XAJ28" s="1501"/>
      <c r="XAK28" s="1501"/>
      <c r="XAL28" s="1501"/>
      <c r="XAM28" s="1501"/>
      <c r="XAN28" s="1501"/>
      <c r="XAO28" s="1501"/>
      <c r="XAP28" s="1501"/>
      <c r="XAQ28" s="1501"/>
      <c r="XAR28" s="1580"/>
      <c r="XAS28" s="1528"/>
      <c r="XAT28" s="1501"/>
      <c r="XAU28" s="1501"/>
      <c r="XAV28" s="1501"/>
      <c r="XAW28" s="1501"/>
      <c r="XAX28" s="1501"/>
      <c r="XAY28" s="1501"/>
      <c r="XAZ28" s="1501"/>
      <c r="XBA28" s="1501"/>
      <c r="XBB28" s="1501"/>
      <c r="XBC28" s="1501"/>
      <c r="XBD28" s="1501"/>
      <c r="XBE28" s="1501"/>
      <c r="XBF28" s="1580"/>
      <c r="XBG28" s="1528"/>
      <c r="XBH28" s="1501"/>
      <c r="XBI28" s="1501"/>
      <c r="XBJ28" s="1501"/>
      <c r="XBK28" s="1501"/>
      <c r="XBL28" s="1501"/>
      <c r="XBM28" s="1501"/>
      <c r="XBN28" s="1501"/>
      <c r="XBO28" s="1501"/>
      <c r="XBP28" s="1501"/>
      <c r="XBQ28" s="1501"/>
      <c r="XBR28" s="1501"/>
      <c r="XBS28" s="1501"/>
      <c r="XBT28" s="1580"/>
      <c r="XBU28" s="1528"/>
      <c r="XBV28" s="1501"/>
      <c r="XBW28" s="1501"/>
      <c r="XBX28" s="1501"/>
      <c r="XBY28" s="1501"/>
      <c r="XBZ28" s="1501"/>
      <c r="XCA28" s="1501"/>
      <c r="XCB28" s="1501"/>
      <c r="XCC28" s="1501"/>
      <c r="XCD28" s="1501"/>
      <c r="XCE28" s="1501"/>
      <c r="XCF28" s="1501"/>
      <c r="XCG28" s="1501"/>
      <c r="XCH28" s="1580"/>
      <c r="XCI28" s="1528"/>
      <c r="XCJ28" s="1501"/>
      <c r="XCK28" s="1501"/>
      <c r="XCL28" s="1501"/>
      <c r="XCM28" s="1501"/>
      <c r="XCN28" s="1501"/>
      <c r="XCO28" s="1501"/>
      <c r="XCP28" s="1501"/>
      <c r="XCQ28" s="1501"/>
      <c r="XCR28" s="1501"/>
      <c r="XCS28" s="1501"/>
      <c r="XCT28" s="1501"/>
      <c r="XCU28" s="1501"/>
      <c r="XCV28" s="1580"/>
      <c r="XCW28" s="1528"/>
      <c r="XCX28" s="1501"/>
      <c r="XCY28" s="1501"/>
      <c r="XCZ28" s="1501"/>
      <c r="XDA28" s="1501"/>
      <c r="XDB28" s="1501"/>
      <c r="XDC28" s="1501"/>
      <c r="XDD28" s="1501"/>
      <c r="XDE28" s="1501"/>
      <c r="XDF28" s="1501"/>
      <c r="XDG28" s="1501"/>
      <c r="XDH28" s="1501"/>
      <c r="XDI28" s="1501"/>
      <c r="XDJ28" s="1580"/>
      <c r="XDK28" s="1528"/>
      <c r="XDL28" s="1501"/>
      <c r="XDM28" s="1501"/>
      <c r="XDN28" s="1501"/>
      <c r="XDO28" s="1501"/>
      <c r="XDP28" s="1501"/>
      <c r="XDQ28" s="1501"/>
      <c r="XDR28" s="1501"/>
      <c r="XDS28" s="1501"/>
      <c r="XDT28" s="1501"/>
      <c r="XDU28" s="1501"/>
      <c r="XDV28" s="1501"/>
      <c r="XDW28" s="1501"/>
      <c r="XDX28" s="1580"/>
      <c r="XDY28" s="1528"/>
      <c r="XDZ28" s="1501"/>
      <c r="XEA28" s="1501"/>
      <c r="XEB28" s="1501"/>
      <c r="XEC28" s="1501"/>
      <c r="XED28" s="1501"/>
      <c r="XEE28" s="1501"/>
      <c r="XEF28" s="1501"/>
      <c r="XEG28" s="1501"/>
      <c r="XEH28" s="1501"/>
      <c r="XEI28" s="1501"/>
      <c r="XEJ28" s="1501"/>
      <c r="XEK28" s="1501"/>
      <c r="XEL28" s="1580"/>
      <c r="XEM28" s="1528"/>
      <c r="XEN28" s="1501"/>
      <c r="XEO28" s="1501"/>
      <c r="XEP28" s="1501"/>
      <c r="XEQ28" s="1501"/>
      <c r="XER28" s="1501"/>
      <c r="XES28" s="1501"/>
      <c r="XET28" s="1501"/>
      <c r="XEU28" s="1501"/>
      <c r="XEV28" s="1501"/>
      <c r="XEW28" s="1501"/>
      <c r="XEX28" s="1501"/>
      <c r="XEY28" s="1501"/>
      <c r="XEZ28" s="1580"/>
      <c r="XFA28" s="1528"/>
      <c r="XFB28" s="1501"/>
      <c r="XFC28" s="1501"/>
      <c r="XFD28" s="1501"/>
    </row>
    <row r="29" spans="1:16384" ht="17.25" customHeight="1" x14ac:dyDescent="0.25">
      <c r="A29" s="1486" t="s">
        <v>107</v>
      </c>
      <c r="B29" s="1487"/>
      <c r="C29" s="1487"/>
      <c r="D29" s="43"/>
      <c r="E29" s="890"/>
      <c r="F29" s="890"/>
      <c r="G29" s="51"/>
      <c r="H29" s="1501" t="s">
        <v>108</v>
      </c>
      <c r="I29" s="1501"/>
      <c r="J29" s="1502"/>
      <c r="K29" s="1647"/>
      <c r="L29" s="1647"/>
      <c r="M29" s="1647"/>
      <c r="N29" s="49"/>
    </row>
    <row r="30" spans="1:16384" ht="6.75" customHeight="1" x14ac:dyDescent="0.25">
      <c r="A30" s="1528"/>
      <c r="B30" s="1501"/>
      <c r="C30" s="1501"/>
      <c r="D30" s="1501"/>
      <c r="E30" s="1501"/>
      <c r="F30" s="1501"/>
      <c r="G30" s="1501"/>
      <c r="H30" s="1501"/>
      <c r="I30" s="1501"/>
      <c r="J30" s="1501"/>
      <c r="K30" s="1501"/>
      <c r="L30" s="1501"/>
      <c r="M30" s="1501"/>
      <c r="N30" s="1580"/>
    </row>
    <row r="31" spans="1:16384" ht="15.95" customHeight="1" x14ac:dyDescent="0.25">
      <c r="A31" s="1486" t="s">
        <v>109</v>
      </c>
      <c r="B31" s="1487"/>
      <c r="C31" s="1487"/>
      <c r="D31" s="58"/>
      <c r="E31" s="1591"/>
      <c r="F31" s="1591"/>
      <c r="G31" s="60"/>
      <c r="H31" s="73"/>
      <c r="I31" s="73"/>
      <c r="J31" s="73"/>
      <c r="K31" s="84"/>
      <c r="L31" s="84"/>
      <c r="M31" s="84"/>
      <c r="N31" s="49"/>
    </row>
    <row r="32" spans="1:16384" ht="5.0999999999999996" customHeight="1" thickBot="1" x14ac:dyDescent="0.3">
      <c r="A32" s="1528"/>
      <c r="B32" s="1501"/>
      <c r="C32" s="1501"/>
      <c r="D32" s="1501"/>
      <c r="E32" s="1501"/>
      <c r="F32" s="1501"/>
      <c r="G32" s="1501"/>
      <c r="H32" s="1501"/>
      <c r="I32" s="1501"/>
      <c r="J32" s="1501"/>
      <c r="K32" s="1501"/>
      <c r="L32" s="1501"/>
      <c r="M32" s="1501"/>
      <c r="N32" s="1580"/>
    </row>
    <row r="33" spans="1:14" ht="15.95" customHeight="1" thickBot="1" x14ac:dyDescent="0.3">
      <c r="A33" s="1576" t="s">
        <v>110</v>
      </c>
      <c r="B33" s="1577"/>
      <c r="C33" s="1577"/>
      <c r="D33" s="1577"/>
      <c r="E33" s="1577"/>
      <c r="F33" s="1577"/>
      <c r="G33" s="1577"/>
      <c r="H33" s="1577"/>
      <c r="I33" s="1577"/>
      <c r="J33" s="1577"/>
      <c r="K33" s="1577"/>
      <c r="L33" s="1577"/>
      <c r="M33" s="1577"/>
      <c r="N33" s="1578"/>
    </row>
    <row r="34" spans="1:14" ht="5.0999999999999996" customHeight="1" x14ac:dyDescent="0.25">
      <c r="A34" s="1528"/>
      <c r="B34" s="1501"/>
      <c r="C34" s="1501"/>
      <c r="D34" s="1501"/>
      <c r="E34" s="1501"/>
      <c r="F34" s="1501"/>
      <c r="G34" s="1501"/>
      <c r="H34" s="1501"/>
      <c r="I34" s="1501"/>
      <c r="J34" s="1501"/>
      <c r="K34" s="1501"/>
      <c r="L34" s="1501"/>
      <c r="M34" s="1501"/>
      <c r="N34" s="1580"/>
    </row>
    <row r="35" spans="1:14" ht="17.25" customHeight="1" x14ac:dyDescent="0.25">
      <c r="A35" s="1417" t="s">
        <v>111</v>
      </c>
      <c r="B35" s="1418"/>
      <c r="C35" s="1418"/>
      <c r="D35" s="43"/>
      <c r="E35" s="1586"/>
      <c r="F35" s="1586"/>
      <c r="G35" s="1605" t="s">
        <v>112</v>
      </c>
      <c r="H35" s="1501"/>
      <c r="I35" s="1501"/>
      <c r="J35" s="1501"/>
      <c r="K35" s="1501"/>
      <c r="L35" s="1620"/>
      <c r="M35" s="1621"/>
      <c r="N35" s="49"/>
    </row>
    <row r="36" spans="1:14" ht="7.5" customHeight="1" x14ac:dyDescent="0.25">
      <c r="A36" s="1594"/>
      <c r="B36" s="1595"/>
      <c r="C36" s="1595"/>
      <c r="D36" s="1595"/>
      <c r="E36" s="1595"/>
      <c r="F36" s="1595"/>
      <c r="G36" s="1595"/>
      <c r="H36" s="1595"/>
      <c r="I36" s="1595"/>
      <c r="J36" s="1595"/>
      <c r="K36" s="1595"/>
      <c r="L36" s="1595"/>
      <c r="M36" s="1595"/>
      <c r="N36" s="1596"/>
    </row>
    <row r="37" spans="1:14" ht="15.95" customHeight="1" x14ac:dyDescent="0.25">
      <c r="A37" s="47" t="s">
        <v>113</v>
      </c>
      <c r="B37" s="43"/>
      <c r="C37" s="43"/>
      <c r="D37" s="73"/>
      <c r="E37" s="1503"/>
      <c r="F37" s="1503"/>
      <c r="G37" s="1605"/>
      <c r="H37" s="1501"/>
      <c r="I37" s="1501"/>
      <c r="J37" s="1501"/>
      <c r="K37" s="1501"/>
      <c r="L37" s="61"/>
      <c r="M37" s="61"/>
      <c r="N37" s="41"/>
    </row>
    <row r="38" spans="1:14" ht="5.0999999999999996" customHeight="1" thickBot="1" x14ac:dyDescent="0.3">
      <c r="A38" s="1528"/>
      <c r="B38" s="1501"/>
      <c r="C38" s="1501"/>
      <c r="D38" s="1501"/>
      <c r="E38" s="1501"/>
      <c r="F38" s="1501"/>
      <c r="G38" s="1501"/>
      <c r="H38" s="1501"/>
      <c r="I38" s="1501"/>
      <c r="J38" s="1501"/>
      <c r="K38" s="1501"/>
      <c r="L38" s="1501"/>
      <c r="M38" s="1501"/>
      <c r="N38" s="1580"/>
    </row>
    <row r="39" spans="1:14" ht="15.95" customHeight="1" thickBot="1" x14ac:dyDescent="0.3">
      <c r="A39" s="1576" t="s">
        <v>114</v>
      </c>
      <c r="B39" s="1577"/>
      <c r="C39" s="1577"/>
      <c r="D39" s="1577"/>
      <c r="E39" s="1577"/>
      <c r="F39" s="1577"/>
      <c r="G39" s="1577"/>
      <c r="H39" s="1577"/>
      <c r="I39" s="1577"/>
      <c r="J39" s="1577"/>
      <c r="K39" s="1577"/>
      <c r="L39" s="1577"/>
      <c r="M39" s="1577"/>
      <c r="N39" s="1578"/>
    </row>
    <row r="40" spans="1:14" ht="5.0999999999999996" customHeight="1" x14ac:dyDescent="0.25">
      <c r="A40" s="1528"/>
      <c r="B40" s="1501"/>
      <c r="C40" s="1501"/>
      <c r="D40" s="1501"/>
      <c r="E40" s="1501"/>
      <c r="F40" s="1501"/>
      <c r="G40" s="1501"/>
      <c r="H40" s="1501"/>
      <c r="I40" s="1501"/>
      <c r="J40" s="1501"/>
      <c r="K40" s="1501"/>
      <c r="L40" s="1501"/>
      <c r="M40" s="1501"/>
      <c r="N40" s="1580"/>
    </row>
    <row r="41" spans="1:14" ht="15.95" customHeight="1" x14ac:dyDescent="0.25">
      <c r="A41" s="1417" t="s">
        <v>115</v>
      </c>
      <c r="B41" s="1418"/>
      <c r="C41" s="1418"/>
      <c r="D41" s="43"/>
      <c r="E41" s="1610"/>
      <c r="F41" s="1611"/>
      <c r="G41" s="1501" t="s">
        <v>113</v>
      </c>
      <c r="H41" s="1501"/>
      <c r="I41" s="1501"/>
      <c r="J41" s="51"/>
      <c r="K41" s="51"/>
      <c r="L41" s="890"/>
      <c r="M41" s="890"/>
      <c r="N41" s="49"/>
    </row>
    <row r="42" spans="1:14" ht="8.25" customHeight="1" x14ac:dyDescent="0.25">
      <c r="A42" s="64"/>
      <c r="B42" s="53"/>
      <c r="C42" s="53"/>
      <c r="D42" s="53"/>
      <c r="E42" s="53"/>
      <c r="F42" s="53"/>
      <c r="G42" s="73"/>
      <c r="H42" s="73"/>
      <c r="I42" s="73"/>
      <c r="J42" s="51"/>
      <c r="K42" s="51"/>
      <c r="L42" s="51"/>
      <c r="M42" s="51"/>
      <c r="N42" s="65"/>
    </row>
    <row r="43" spans="1:14" ht="30.75" customHeight="1" x14ac:dyDescent="0.25">
      <c r="A43" s="1573" t="s">
        <v>136</v>
      </c>
      <c r="B43" s="1574"/>
      <c r="C43" s="1574"/>
      <c r="D43" s="1619"/>
      <c r="E43" s="1503"/>
      <c r="F43" s="1503"/>
      <c r="G43" s="1503"/>
      <c r="H43" s="1503"/>
      <c r="I43" s="1503"/>
      <c r="J43" s="1503"/>
      <c r="K43" s="1503"/>
      <c r="L43" s="1503"/>
      <c r="M43" s="1503"/>
      <c r="N43" s="41"/>
    </row>
    <row r="44" spans="1:14" ht="9" customHeight="1" thickBot="1" x14ac:dyDescent="0.3">
      <c r="A44" s="76"/>
      <c r="B44" s="67"/>
      <c r="C44" s="67"/>
      <c r="D44" s="62"/>
      <c r="E44" s="62"/>
      <c r="F44" s="62"/>
      <c r="G44" s="62"/>
      <c r="H44" s="62"/>
      <c r="I44" s="62"/>
      <c r="J44" s="62"/>
      <c r="K44" s="62"/>
      <c r="L44" s="62"/>
      <c r="M44" s="62"/>
      <c r="N44" s="63"/>
    </row>
    <row r="45" spans="1:14" ht="15" customHeight="1" thickBot="1" x14ac:dyDescent="0.3">
      <c r="A45" s="1576" t="s">
        <v>1159</v>
      </c>
      <c r="B45" s="1577"/>
      <c r="C45" s="1577"/>
      <c r="D45" s="1577"/>
      <c r="E45" s="1577"/>
      <c r="F45" s="1577"/>
      <c r="G45" s="1577"/>
      <c r="H45" s="1577"/>
      <c r="I45" s="1577"/>
      <c r="J45" s="1577"/>
      <c r="K45" s="1577"/>
      <c r="L45" s="1577"/>
      <c r="M45" s="1577"/>
      <c r="N45" s="1578"/>
    </row>
    <row r="46" spans="1:14" ht="15" customHeight="1" x14ac:dyDescent="0.25">
      <c r="A46" s="69"/>
      <c r="B46" s="69"/>
      <c r="C46" s="69"/>
      <c r="D46" s="69"/>
      <c r="E46" s="69"/>
      <c r="F46" s="69"/>
      <c r="G46" s="69"/>
      <c r="H46" s="69"/>
      <c r="I46" s="69"/>
      <c r="J46" s="69"/>
      <c r="K46" s="69"/>
      <c r="L46" s="69"/>
      <c r="M46" s="69"/>
      <c r="N46" s="69"/>
    </row>
    <row r="47" spans="1:14" ht="23.25" customHeight="1" x14ac:dyDescent="0.25">
      <c r="A47" s="1417" t="s">
        <v>116</v>
      </c>
      <c r="B47" s="1418"/>
      <c r="C47" s="1418"/>
      <c r="D47" s="1609"/>
      <c r="E47" s="1591"/>
      <c r="F47" s="1591"/>
      <c r="G47" s="60"/>
      <c r="H47" s="1593"/>
      <c r="I47" s="1593"/>
      <c r="J47" s="1593"/>
      <c r="K47" s="1593"/>
      <c r="L47" s="1618"/>
      <c r="M47" s="1618"/>
      <c r="N47" s="49"/>
    </row>
    <row r="48" spans="1:14" ht="10.5" customHeight="1" x14ac:dyDescent="0.25">
      <c r="A48" s="461"/>
      <c r="B48" s="60"/>
      <c r="C48" s="60"/>
      <c r="D48" s="60"/>
      <c r="E48" s="60"/>
      <c r="F48" s="462"/>
      <c r="G48" s="60"/>
      <c r="H48" s="462"/>
      <c r="I48" s="462"/>
      <c r="J48" s="462"/>
      <c r="K48" s="462"/>
      <c r="L48" s="52"/>
      <c r="M48" s="52"/>
      <c r="N48" s="49"/>
    </row>
    <row r="49" spans="1:15" ht="26.25" customHeight="1" x14ac:dyDescent="0.25">
      <c r="A49" s="461"/>
      <c r="B49" s="1608" t="s">
        <v>60</v>
      </c>
      <c r="C49" s="1608"/>
      <c r="D49" s="1608" t="s">
        <v>61</v>
      </c>
      <c r="E49" s="1608"/>
      <c r="F49" s="1608"/>
      <c r="G49" s="1608" t="s">
        <v>117</v>
      </c>
      <c r="H49" s="1608"/>
      <c r="I49" s="1608"/>
      <c r="J49" s="1608" t="s">
        <v>63</v>
      </c>
      <c r="K49" s="1608"/>
      <c r="L49" s="52"/>
      <c r="M49" s="52"/>
      <c r="N49" s="49"/>
    </row>
    <row r="50" spans="1:15" s="71" customFormat="1" ht="26.25" customHeight="1" x14ac:dyDescent="0.25">
      <c r="A50" s="461"/>
      <c r="B50" s="1608"/>
      <c r="C50" s="1608"/>
      <c r="D50" s="674" t="s">
        <v>137</v>
      </c>
      <c r="E50" s="674"/>
      <c r="F50" s="674"/>
      <c r="G50" s="1608"/>
      <c r="H50" s="1608"/>
      <c r="I50" s="1608"/>
      <c r="J50" s="674" t="s">
        <v>65</v>
      </c>
      <c r="K50" s="674"/>
      <c r="L50" s="70"/>
      <c r="M50" s="70"/>
      <c r="N50" s="77"/>
    </row>
    <row r="51" spans="1:15" ht="17.25" customHeight="1" x14ac:dyDescent="0.25">
      <c r="A51" s="461"/>
      <c r="B51" s="1587"/>
      <c r="C51" s="1587"/>
      <c r="D51" s="1587"/>
      <c r="E51" s="1587"/>
      <c r="F51" s="1587"/>
      <c r="G51" s="1587"/>
      <c r="H51" s="1587"/>
      <c r="I51" s="1587"/>
      <c r="J51" s="1587"/>
      <c r="K51" s="1587"/>
      <c r="L51" s="68"/>
      <c r="M51" s="68"/>
      <c r="N51" s="78"/>
      <c r="O51" s="68"/>
    </row>
    <row r="52" spans="1:15" ht="19.5" customHeight="1" x14ac:dyDescent="0.25">
      <c r="A52" s="461"/>
      <c r="B52" s="1587"/>
      <c r="C52" s="1587"/>
      <c r="D52" s="1587"/>
      <c r="E52" s="1587"/>
      <c r="F52" s="1587"/>
      <c r="G52" s="1587"/>
      <c r="H52" s="1587"/>
      <c r="I52" s="1587"/>
      <c r="J52" s="1587"/>
      <c r="K52" s="1587"/>
      <c r="L52" s="52"/>
      <c r="M52" s="52"/>
      <c r="N52" s="49"/>
    </row>
    <row r="53" spans="1:15" ht="17.25" customHeight="1" x14ac:dyDescent="0.25">
      <c r="A53" s="461"/>
      <c r="B53" s="1587"/>
      <c r="C53" s="1587"/>
      <c r="D53" s="1588"/>
      <c r="E53" s="1589"/>
      <c r="F53" s="1590"/>
      <c r="G53" s="1587"/>
      <c r="H53" s="1587"/>
      <c r="I53" s="1587"/>
      <c r="J53" s="1587"/>
      <c r="K53" s="1587"/>
      <c r="L53" s="52"/>
      <c r="M53" s="52"/>
      <c r="N53" s="49"/>
    </row>
    <row r="54" spans="1:15" ht="12" customHeight="1" thickBot="1" x14ac:dyDescent="0.3">
      <c r="A54" s="1602"/>
      <c r="B54" s="1603"/>
      <c r="C54" s="1603"/>
      <c r="D54" s="1603"/>
      <c r="E54" s="1603"/>
      <c r="F54" s="1603"/>
      <c r="G54" s="1603"/>
      <c r="H54" s="1603"/>
      <c r="I54" s="1603"/>
      <c r="J54" s="1603"/>
      <c r="K54" s="1603"/>
      <c r="L54" s="1603"/>
      <c r="M54" s="1603"/>
      <c r="N54" s="1604"/>
    </row>
    <row r="55" spans="1:15" ht="15.95" customHeight="1" x14ac:dyDescent="0.25">
      <c r="A55" s="1581" t="s">
        <v>118</v>
      </c>
      <c r="B55" s="1582"/>
      <c r="C55" s="1582"/>
      <c r="D55" s="1582"/>
      <c r="E55" s="1582"/>
      <c r="F55" s="1582"/>
      <c r="G55" s="1582"/>
      <c r="H55" s="1582"/>
      <c r="I55" s="1582"/>
      <c r="J55" s="1582"/>
      <c r="K55" s="1582"/>
      <c r="L55" s="1582"/>
      <c r="M55" s="1582"/>
      <c r="N55" s="1583"/>
    </row>
    <row r="56" spans="1:15" s="60" customFormat="1" ht="15.95" customHeight="1" x14ac:dyDescent="0.25">
      <c r="A56" s="72"/>
      <c r="B56" s="69"/>
      <c r="C56" s="69"/>
      <c r="D56" s="69"/>
      <c r="E56" s="69"/>
      <c r="F56" s="69"/>
      <c r="G56" s="69"/>
      <c r="H56" s="69"/>
      <c r="I56" s="69"/>
      <c r="J56" s="69"/>
      <c r="K56" s="69"/>
      <c r="L56" s="69"/>
      <c r="M56" s="69"/>
      <c r="N56" s="79"/>
    </row>
    <row r="57" spans="1:15" ht="17.25" customHeight="1" x14ac:dyDescent="0.25">
      <c r="A57" s="47" t="s">
        <v>119</v>
      </c>
      <c r="B57" s="580"/>
      <c r="C57" s="580"/>
      <c r="D57" s="1501" t="s">
        <v>1160</v>
      </c>
      <c r="E57" s="1501"/>
      <c r="F57" s="1501"/>
      <c r="G57" s="1591"/>
      <c r="H57" s="1591"/>
      <c r="I57" s="1592"/>
      <c r="J57" s="1593"/>
      <c r="K57" s="1593"/>
      <c r="L57"/>
      <c r="M57"/>
      <c r="N57" s="80"/>
    </row>
    <row r="58" spans="1:15" ht="9.75" customHeight="1" x14ac:dyDescent="0.25">
      <c r="A58" s="1594"/>
      <c r="B58" s="1595"/>
      <c r="C58" s="1595"/>
      <c r="D58" s="1595"/>
      <c r="E58" s="1595"/>
      <c r="F58" s="1595"/>
      <c r="G58" s="1595"/>
      <c r="H58" s="1595"/>
      <c r="I58" s="1595"/>
      <c r="J58" s="1595"/>
      <c r="K58" s="1595"/>
      <c r="L58" s="1595"/>
      <c r="M58" s="1595"/>
      <c r="N58" s="1596"/>
    </row>
    <row r="59" spans="1:15" ht="17.25" customHeight="1" x14ac:dyDescent="0.25">
      <c r="A59" s="50" t="s">
        <v>103</v>
      </c>
      <c r="B59" s="1597"/>
      <c r="C59" s="1598"/>
      <c r="D59" s="1599" t="s">
        <v>120</v>
      </c>
      <c r="E59" s="1600"/>
      <c r="F59" s="1601"/>
      <c r="G59" s="890"/>
      <c r="H59" s="890"/>
      <c r="I59" s="1605"/>
      <c r="J59" s="1501"/>
      <c r="K59" s="1501"/>
      <c r="L59" s="61"/>
      <c r="M59" s="61"/>
      <c r="N59" s="74"/>
    </row>
    <row r="60" spans="1:15" ht="5.0999999999999996" customHeight="1" thickBot="1" x14ac:dyDescent="0.3">
      <c r="A60" s="1614"/>
      <c r="B60" s="1615"/>
      <c r="C60" s="1615"/>
      <c r="D60" s="1615"/>
      <c r="E60" s="1615"/>
      <c r="F60" s="1615"/>
      <c r="G60" s="1615"/>
      <c r="H60" s="1615"/>
      <c r="I60" s="1615"/>
      <c r="J60" s="1615"/>
      <c r="K60" s="1615"/>
      <c r="L60" s="1615"/>
      <c r="M60" s="1615"/>
      <c r="N60" s="1616"/>
    </row>
    <row r="61" spans="1:15" ht="15.95" customHeight="1" x14ac:dyDescent="0.25">
      <c r="A61" s="1581" t="s">
        <v>121</v>
      </c>
      <c r="B61" s="1582"/>
      <c r="C61" s="1582"/>
      <c r="D61" s="1582"/>
      <c r="E61" s="1582"/>
      <c r="F61" s="1582"/>
      <c r="G61" s="1582"/>
      <c r="H61" s="1582"/>
      <c r="I61" s="1582"/>
      <c r="J61" s="1582"/>
      <c r="K61" s="1582"/>
      <c r="L61" s="1582"/>
      <c r="M61" s="1582"/>
      <c r="N61" s="1583"/>
    </row>
    <row r="62" spans="1:15" s="60" customFormat="1" ht="8.25" customHeight="1" x14ac:dyDescent="0.25">
      <c r="A62" s="72"/>
      <c r="B62" s="69"/>
      <c r="C62" s="69"/>
      <c r="D62" s="69"/>
      <c r="E62" s="69"/>
      <c r="F62" s="69"/>
      <c r="G62" s="69"/>
      <c r="H62" s="69"/>
      <c r="I62" s="69"/>
      <c r="J62" s="69"/>
      <c r="K62" s="69"/>
      <c r="L62" s="69"/>
      <c r="M62" s="69"/>
      <c r="N62" s="79"/>
    </row>
    <row r="63" spans="1:15" ht="18.75" customHeight="1" x14ac:dyDescent="0.25">
      <c r="A63" s="504" t="s">
        <v>122</v>
      </c>
      <c r="B63" s="462"/>
      <c r="C63" s="1586"/>
      <c r="D63" s="1586"/>
      <c r="E63" s="1586"/>
      <c r="F63" s="1617"/>
      <c r="G63" s="1617"/>
      <c r="H63" s="56"/>
      <c r="I63" s="1501"/>
      <c r="J63" s="1501"/>
      <c r="K63" s="1501"/>
      <c r="L63"/>
      <c r="M63"/>
      <c r="N63" s="75"/>
    </row>
    <row r="64" spans="1:15" ht="9.75" customHeight="1" x14ac:dyDescent="0.25">
      <c r="A64" s="1594"/>
      <c r="B64" s="1595"/>
      <c r="C64" s="1595"/>
      <c r="D64" s="1595"/>
      <c r="E64" s="1595"/>
      <c r="F64" s="1595"/>
      <c r="G64" s="1595"/>
      <c r="H64" s="1595"/>
      <c r="I64" s="1595"/>
      <c r="J64" s="1595"/>
      <c r="K64" s="1595"/>
      <c r="L64" s="1595"/>
      <c r="M64" s="1595"/>
      <c r="N64" s="1596"/>
    </row>
    <row r="65" spans="1:14" ht="18.75" customHeight="1" x14ac:dyDescent="0.25">
      <c r="A65" s="1612" t="s">
        <v>109</v>
      </c>
      <c r="B65" s="1613"/>
      <c r="C65" s="1585"/>
      <c r="D65" s="1585"/>
      <c r="E65" s="1585"/>
      <c r="F65" s="73"/>
      <c r="G65" s="51"/>
      <c r="H65" s="51"/>
      <c r="I65" s="1487"/>
      <c r="J65" s="1487"/>
      <c r="K65" s="1487"/>
      <c r="L65" s="1501"/>
      <c r="M65" s="1501"/>
      <c r="N65" s="41"/>
    </row>
    <row r="66" spans="1:14" ht="9" customHeight="1" thickBot="1" x14ac:dyDescent="0.3">
      <c r="A66" s="1528"/>
      <c r="B66" s="1501"/>
      <c r="C66" s="1501"/>
      <c r="D66" s="1501"/>
      <c r="E66" s="1501"/>
      <c r="F66" s="1501"/>
      <c r="G66" s="1501"/>
      <c r="H66" s="1501"/>
      <c r="I66" s="1501"/>
      <c r="J66" s="1501"/>
      <c r="K66" s="1501"/>
      <c r="L66" s="1501"/>
      <c r="M66" s="1501"/>
      <c r="N66" s="1580"/>
    </row>
    <row r="67" spans="1:14" ht="15.95" customHeight="1" x14ac:dyDescent="0.25">
      <c r="A67" s="1581" t="s">
        <v>123</v>
      </c>
      <c r="B67" s="1582"/>
      <c r="C67" s="1582"/>
      <c r="D67" s="1582"/>
      <c r="E67" s="1582"/>
      <c r="F67" s="1582"/>
      <c r="G67" s="1582"/>
      <c r="H67" s="1582"/>
      <c r="I67" s="1582"/>
      <c r="J67" s="1582"/>
      <c r="K67" s="1582"/>
      <c r="L67" s="1582"/>
      <c r="M67" s="1582"/>
      <c r="N67" s="1583"/>
    </row>
    <row r="68" spans="1:14" s="60" customFormat="1" ht="9.75" customHeight="1" x14ac:dyDescent="0.25">
      <c r="A68" s="72"/>
      <c r="B68" s="69"/>
      <c r="C68" s="69"/>
      <c r="D68" s="69"/>
      <c r="E68" s="69"/>
      <c r="F68" s="69"/>
      <c r="G68" s="69"/>
      <c r="H68" s="69"/>
      <c r="I68" s="69"/>
      <c r="J68" s="69"/>
      <c r="K68" s="69"/>
      <c r="L68" s="69"/>
      <c r="M68" s="69"/>
      <c r="N68" s="79"/>
    </row>
    <row r="69" spans="1:14" ht="20.25" customHeight="1" x14ac:dyDescent="0.25">
      <c r="A69" s="1573" t="s">
        <v>124</v>
      </c>
      <c r="B69" s="1574"/>
      <c r="C69" s="1574"/>
      <c r="D69" s="1574"/>
      <c r="E69" s="1500"/>
      <c r="F69" s="1500"/>
      <c r="G69" s="43"/>
      <c r="H69" s="51"/>
      <c r="I69" s="45"/>
      <c r="J69" s="45"/>
      <c r="K69" s="45"/>
      <c r="L69" s="45"/>
      <c r="M69" s="45"/>
      <c r="N69" s="41"/>
    </row>
    <row r="70" spans="1:14" ht="9" customHeight="1" x14ac:dyDescent="0.25">
      <c r="A70" s="1594"/>
      <c r="B70" s="1595"/>
      <c r="C70" s="1595"/>
      <c r="D70" s="1595"/>
      <c r="E70" s="1595"/>
      <c r="F70" s="1595"/>
      <c r="G70" s="1595"/>
      <c r="H70" s="1595"/>
      <c r="I70" s="1595"/>
      <c r="J70" s="1595"/>
      <c r="K70" s="1595"/>
      <c r="L70" s="1595"/>
      <c r="M70" s="1595"/>
      <c r="N70" s="1596"/>
    </row>
    <row r="71" spans="1:14" ht="17.25" customHeight="1" x14ac:dyDescent="0.25">
      <c r="A71" s="1486" t="s">
        <v>125</v>
      </c>
      <c r="B71" s="1487"/>
      <c r="C71" s="890"/>
      <c r="D71" s="890"/>
      <c r="E71" s="890"/>
      <c r="F71" s="890"/>
      <c r="G71" s="890"/>
      <c r="H71" s="890"/>
      <c r="I71" s="890"/>
      <c r="J71" s="890"/>
      <c r="K71" s="890"/>
      <c r="L71" s="890"/>
      <c r="M71" s="890"/>
      <c r="N71" s="75"/>
    </row>
    <row r="72" spans="1:14" ht="8.25" customHeight="1" x14ac:dyDescent="0.25">
      <c r="A72" s="1528"/>
      <c r="B72" s="1501"/>
      <c r="C72" s="1501"/>
      <c r="D72" s="1501"/>
      <c r="E72" s="1501"/>
      <c r="F72" s="1501"/>
      <c r="G72" s="1501"/>
      <c r="H72" s="1501"/>
      <c r="I72" s="1501"/>
      <c r="J72" s="1501"/>
      <c r="K72" s="1501"/>
      <c r="L72" s="1501"/>
      <c r="M72" s="1501"/>
      <c r="N72" s="1580"/>
    </row>
    <row r="73" spans="1:14" ht="18" customHeight="1" x14ac:dyDescent="0.25">
      <c r="A73" s="1486" t="s">
        <v>126</v>
      </c>
      <c r="B73" s="1487"/>
      <c r="C73" s="1487"/>
      <c r="D73" s="1487"/>
      <c r="E73" s="890"/>
      <c r="F73" s="890"/>
      <c r="G73" s="66"/>
      <c r="H73" s="66"/>
      <c r="I73" s="45"/>
      <c r="J73" s="45"/>
      <c r="K73" s="45"/>
      <c r="L73" s="45"/>
      <c r="M73" s="45"/>
      <c r="N73" s="41"/>
    </row>
    <row r="74" spans="1:14" ht="7.5" customHeight="1" x14ac:dyDescent="0.25">
      <c r="A74" s="1486"/>
      <c r="B74" s="1487"/>
      <c r="C74" s="1487"/>
      <c r="D74" s="1487"/>
      <c r="E74" s="1487"/>
      <c r="F74" s="1487"/>
      <c r="G74" s="1487"/>
      <c r="H74" s="1487"/>
      <c r="I74" s="1487"/>
      <c r="J74" s="1487"/>
      <c r="K74" s="1487"/>
      <c r="L74" s="1487"/>
      <c r="M74" s="1487"/>
      <c r="N74" s="1579"/>
    </row>
    <row r="75" spans="1:14" ht="18.75" customHeight="1" x14ac:dyDescent="0.25">
      <c r="A75" s="1573" t="s">
        <v>127</v>
      </c>
      <c r="B75" s="1574"/>
      <c r="C75" s="1574"/>
      <c r="D75" s="1574"/>
      <c r="E75" s="1500"/>
      <c r="F75" s="1500"/>
      <c r="G75" s="43"/>
      <c r="H75" s="51"/>
      <c r="I75" s="1501"/>
      <c r="J75" s="1501"/>
      <c r="K75" s="1501"/>
      <c r="L75" s="1501"/>
      <c r="M75" s="1501"/>
      <c r="N75" s="1580"/>
    </row>
    <row r="76" spans="1:14" ht="8.25" customHeight="1" x14ac:dyDescent="0.25">
      <c r="A76" s="1528"/>
      <c r="B76" s="1501"/>
      <c r="C76" s="1501"/>
      <c r="D76" s="1501"/>
      <c r="E76" s="1501"/>
      <c r="F76" s="1501"/>
      <c r="G76" s="1501"/>
      <c r="H76" s="1501"/>
      <c r="I76" s="1501"/>
      <c r="J76" s="1501"/>
      <c r="K76" s="1501"/>
      <c r="L76" s="1501"/>
      <c r="M76" s="1501"/>
      <c r="N76" s="1580"/>
    </row>
    <row r="77" spans="1:14" ht="18.75" customHeight="1" x14ac:dyDescent="0.25">
      <c r="A77" s="1573" t="s">
        <v>128</v>
      </c>
      <c r="B77" s="1574"/>
      <c r="C77" s="1574"/>
      <c r="D77" s="1574"/>
      <c r="E77" s="1501" t="s">
        <v>129</v>
      </c>
      <c r="F77" s="1501"/>
      <c r="G77" s="82"/>
      <c r="H77" s="73"/>
      <c r="I77" s="1501" t="s">
        <v>130</v>
      </c>
      <c r="J77" s="1501"/>
      <c r="K77" s="59"/>
      <c r="L77" s="45"/>
      <c r="M77" s="45"/>
      <c r="N77" s="41"/>
    </row>
    <row r="78" spans="1:14" ht="10.5" customHeight="1" x14ac:dyDescent="0.25">
      <c r="A78" s="1486"/>
      <c r="B78" s="1487"/>
      <c r="C78" s="1487"/>
      <c r="D78" s="1487"/>
      <c r="E78" s="1487"/>
      <c r="F78" s="1487"/>
      <c r="G78" s="1487"/>
      <c r="H78" s="1487"/>
      <c r="I78" s="1487"/>
      <c r="J78" s="1487"/>
      <c r="K78" s="1487"/>
      <c r="L78" s="1487"/>
      <c r="M78" s="1487"/>
      <c r="N78" s="1579"/>
    </row>
    <row r="79" spans="1:14" ht="21" customHeight="1" x14ac:dyDescent="0.25">
      <c r="A79" s="1573" t="s">
        <v>131</v>
      </c>
      <c r="B79" s="1574"/>
      <c r="C79" s="1574"/>
      <c r="D79" s="1574"/>
      <c r="E79" s="1574"/>
      <c r="F79" s="1574"/>
      <c r="G79" s="1574"/>
      <c r="H79" s="51"/>
      <c r="I79" s="1500"/>
      <c r="J79" s="1500"/>
      <c r="K79" s="66"/>
      <c r="L79" s="66"/>
      <c r="M79" s="45"/>
      <c r="N79" s="41"/>
    </row>
    <row r="80" spans="1:14" ht="10.5" customHeight="1" x14ac:dyDescent="0.25">
      <c r="A80" s="1486"/>
      <c r="B80" s="1487"/>
      <c r="C80" s="1487"/>
      <c r="D80" s="1487"/>
      <c r="E80" s="1487"/>
      <c r="F80" s="1487"/>
      <c r="G80" s="1487"/>
      <c r="H80" s="1487"/>
      <c r="I80" s="1487"/>
      <c r="J80" s="1487"/>
      <c r="K80" s="1487"/>
      <c r="L80" s="1487"/>
      <c r="M80" s="1487"/>
      <c r="N80" s="1579"/>
    </row>
    <row r="81" spans="1:14" ht="18.75" customHeight="1" x14ac:dyDescent="0.25">
      <c r="A81" s="1573" t="s">
        <v>132</v>
      </c>
      <c r="B81" s="1574"/>
      <c r="C81" s="1574"/>
      <c r="D81" s="1574"/>
      <c r="E81" s="1574"/>
      <c r="F81" s="1574"/>
      <c r="G81" s="73"/>
      <c r="H81" s="51"/>
      <c r="I81" s="1500"/>
      <c r="J81" s="1500"/>
      <c r="K81" s="45"/>
      <c r="L81" s="73"/>
      <c r="M81" s="73"/>
      <c r="N81" s="41"/>
    </row>
    <row r="82" spans="1:14" ht="12" customHeight="1" x14ac:dyDescent="0.25">
      <c r="A82" s="1486"/>
      <c r="B82" s="1487"/>
      <c r="C82" s="1487"/>
      <c r="D82" s="1487"/>
      <c r="E82" s="1487"/>
      <c r="F82" s="1487"/>
      <c r="G82" s="1487"/>
      <c r="H82" s="1487"/>
      <c r="I82" s="1487"/>
      <c r="J82" s="1487"/>
      <c r="K82" s="1487"/>
      <c r="L82" s="1487"/>
      <c r="M82" s="1487"/>
      <c r="N82" s="1579"/>
    </row>
    <row r="83" spans="1:14" ht="15" customHeight="1" x14ac:dyDescent="0.25">
      <c r="A83" s="1573" t="s">
        <v>133</v>
      </c>
      <c r="B83" s="1574"/>
      <c r="C83" s="1574"/>
      <c r="D83" s="1574"/>
      <c r="E83" s="1584"/>
      <c r="F83" s="1584"/>
      <c r="G83" s="1584"/>
      <c r="H83" s="1584"/>
      <c r="I83" s="1584"/>
      <c r="J83" s="1584"/>
      <c r="K83" s="1584"/>
      <c r="L83" s="1584"/>
      <c r="M83" s="1584"/>
      <c r="N83" s="81"/>
    </row>
    <row r="84" spans="1:14" ht="5.0999999999999996" customHeight="1" x14ac:dyDescent="0.25">
      <c r="A84" s="1486"/>
      <c r="B84" s="1487"/>
      <c r="C84" s="1487"/>
      <c r="D84" s="1487"/>
      <c r="E84" s="1487"/>
      <c r="F84" s="1487"/>
      <c r="G84" s="1487"/>
      <c r="H84" s="1487"/>
      <c r="I84" s="1487"/>
      <c r="J84" s="1487"/>
      <c r="K84" s="1487"/>
      <c r="L84" s="1487"/>
      <c r="M84" s="1487"/>
      <c r="N84" s="1579"/>
    </row>
    <row r="85" spans="1:14" ht="5.0999999999999996" customHeight="1" thickBot="1" x14ac:dyDescent="0.3">
      <c r="A85" s="1528"/>
      <c r="B85" s="1501"/>
      <c r="C85" s="1501"/>
      <c r="D85" s="1501"/>
      <c r="E85" s="1501"/>
      <c r="F85" s="1501"/>
      <c r="G85" s="1501"/>
      <c r="H85" s="1501"/>
      <c r="I85" s="1501"/>
      <c r="J85" s="1501"/>
      <c r="K85" s="1501"/>
      <c r="L85" s="1501"/>
      <c r="M85" s="1501"/>
      <c r="N85" s="1580"/>
    </row>
    <row r="86" spans="1:14" ht="15.95" customHeight="1" x14ac:dyDescent="0.25">
      <c r="A86" s="1581" t="s">
        <v>134</v>
      </c>
      <c r="B86" s="1582"/>
      <c r="C86" s="1582"/>
      <c r="D86" s="1582"/>
      <c r="E86" s="1582"/>
      <c r="F86" s="1582"/>
      <c r="G86" s="1582"/>
      <c r="H86" s="1582"/>
      <c r="I86" s="1582"/>
      <c r="J86" s="1582"/>
      <c r="K86" s="1582"/>
      <c r="L86" s="1582"/>
      <c r="M86" s="1582"/>
      <c r="N86" s="1583"/>
    </row>
    <row r="87" spans="1:14" ht="5.0999999999999996" customHeight="1" x14ac:dyDescent="0.25">
      <c r="A87" s="1528"/>
      <c r="B87" s="1501"/>
      <c r="C87" s="1501"/>
      <c r="D87" s="1501"/>
      <c r="E87" s="1501"/>
      <c r="F87" s="1501"/>
      <c r="G87" s="1501"/>
      <c r="H87" s="1501"/>
      <c r="I87" s="1501"/>
      <c r="J87" s="1501"/>
      <c r="K87" s="1501"/>
      <c r="L87" s="1501"/>
      <c r="M87" s="1501"/>
      <c r="N87" s="1580"/>
    </row>
    <row r="88" spans="1:14" ht="26.25" customHeight="1" x14ac:dyDescent="0.25">
      <c r="A88" s="1573" t="s">
        <v>135</v>
      </c>
      <c r="B88" s="1574"/>
      <c r="C88" s="1574"/>
      <c r="D88" s="1574"/>
      <c r="E88" s="1574"/>
      <c r="F88" s="1584"/>
      <c r="G88" s="1584"/>
      <c r="H88" s="1584"/>
      <c r="I88" s="1584"/>
      <c r="J88" s="1584"/>
      <c r="K88" s="1584"/>
      <c r="L88" s="1584"/>
      <c r="M88" s="1584"/>
      <c r="N88" s="81"/>
    </row>
    <row r="89" spans="1:14" ht="9.75" customHeight="1" thickBot="1" x14ac:dyDescent="0.3">
      <c r="A89" s="50"/>
      <c r="B89" s="54"/>
      <c r="C89" s="54"/>
      <c r="D89" s="54"/>
      <c r="E89" s="54"/>
      <c r="F89" s="55"/>
      <c r="G89" s="55"/>
      <c r="H89" s="55"/>
      <c r="I89" s="55"/>
      <c r="J89" s="55"/>
      <c r="K89" s="55"/>
      <c r="L89" s="55"/>
      <c r="M89" s="55"/>
      <c r="N89" s="85"/>
    </row>
    <row r="90" spans="1:14" ht="15" thickBot="1" x14ac:dyDescent="0.3">
      <c r="A90" s="1576" t="s">
        <v>143</v>
      </c>
      <c r="B90" s="1577"/>
      <c r="C90" s="1577"/>
      <c r="D90" s="1577"/>
      <c r="E90" s="1577"/>
      <c r="F90" s="1577"/>
      <c r="G90" s="1577"/>
      <c r="H90" s="1577"/>
      <c r="I90" s="1577"/>
      <c r="J90" s="1577"/>
      <c r="K90" s="1577"/>
      <c r="L90" s="1577"/>
      <c r="M90" s="1577"/>
      <c r="N90" s="1578"/>
    </row>
    <row r="91" spans="1:14" ht="6.75" customHeight="1" x14ac:dyDescent="0.25">
      <c r="A91" s="86"/>
      <c r="B91" s="73"/>
      <c r="C91" s="73"/>
      <c r="D91" s="73"/>
      <c r="E91" s="73"/>
      <c r="F91" s="73"/>
      <c r="G91" s="73"/>
      <c r="H91" s="73"/>
      <c r="I91" s="73"/>
      <c r="J91" s="73"/>
      <c r="K91" s="73"/>
      <c r="L91" s="73"/>
      <c r="M91" s="73"/>
      <c r="N91" s="87"/>
    </row>
    <row r="92" spans="1:14" ht="18.75" customHeight="1" x14ac:dyDescent="0.25">
      <c r="A92" s="86" t="s">
        <v>100</v>
      </c>
      <c r="B92" s="73"/>
      <c r="C92" s="73"/>
      <c r="D92" s="73"/>
      <c r="E92" s="82"/>
      <c r="F92" s="73"/>
      <c r="G92" s="73" t="s">
        <v>144</v>
      </c>
      <c r="H92" s="1572"/>
      <c r="I92" s="1572"/>
      <c r="J92" s="1572"/>
      <c r="K92" s="1572"/>
      <c r="L92" s="1572"/>
      <c r="M92" s="1572"/>
      <c r="N92" s="87"/>
    </row>
    <row r="93" spans="1:14" ht="9" customHeight="1" x14ac:dyDescent="0.25">
      <c r="A93" s="86"/>
      <c r="B93" s="73"/>
      <c r="C93" s="73"/>
      <c r="D93" s="73"/>
      <c r="E93" s="73"/>
      <c r="F93" s="73"/>
      <c r="G93" s="73"/>
      <c r="H93" s="83"/>
      <c r="I93" s="83"/>
      <c r="J93" s="83"/>
      <c r="K93" s="83"/>
      <c r="L93" s="83"/>
      <c r="M93" s="83"/>
      <c r="N93" s="87"/>
    </row>
    <row r="94" spans="1:14" ht="18" customHeight="1" x14ac:dyDescent="0.25">
      <c r="A94" s="1570" t="s">
        <v>145</v>
      </c>
      <c r="B94" s="1571"/>
      <c r="C94" s="1571"/>
      <c r="D94" s="1575"/>
      <c r="E94" s="82"/>
      <c r="F94" s="73"/>
      <c r="G94" s="73" t="s">
        <v>144</v>
      </c>
      <c r="H94" s="1572"/>
      <c r="I94" s="1572"/>
      <c r="J94" s="1572"/>
      <c r="K94" s="1572"/>
      <c r="L94" s="1572"/>
      <c r="M94" s="1572"/>
      <c r="N94" s="87"/>
    </row>
    <row r="95" spans="1:14" ht="11.25" customHeight="1" x14ac:dyDescent="0.25">
      <c r="A95" s="86"/>
      <c r="B95" s="73"/>
      <c r="C95" s="73"/>
      <c r="D95" s="73"/>
      <c r="E95" s="73"/>
      <c r="F95" s="73"/>
      <c r="G95" s="73"/>
      <c r="H95" s="73"/>
      <c r="I95" s="73"/>
      <c r="J95" s="73"/>
      <c r="K95" s="73"/>
      <c r="L95" s="73"/>
      <c r="M95" s="73"/>
      <c r="N95" s="87"/>
    </row>
    <row r="96" spans="1:14" ht="18" customHeight="1" x14ac:dyDescent="0.25">
      <c r="A96" s="1570" t="s">
        <v>146</v>
      </c>
      <c r="B96" s="1571"/>
      <c r="C96" s="1571"/>
      <c r="D96" s="1575"/>
      <c r="E96" s="82"/>
      <c r="F96" s="73"/>
      <c r="G96" s="73" t="s">
        <v>144</v>
      </c>
      <c r="H96" s="1572"/>
      <c r="I96" s="1572"/>
      <c r="J96" s="1572"/>
      <c r="K96" s="1572"/>
      <c r="L96" s="1572"/>
      <c r="M96" s="1572"/>
      <c r="N96" s="87"/>
    </row>
    <row r="97" spans="1:14" ht="9.75" customHeight="1" x14ac:dyDescent="0.25">
      <c r="A97" s="86"/>
      <c r="B97" s="73"/>
      <c r="C97" s="73"/>
      <c r="D97" s="73"/>
      <c r="E97" s="73"/>
      <c r="F97" s="73"/>
      <c r="G97" s="73"/>
      <c r="H97" s="73"/>
      <c r="I97" s="73"/>
      <c r="J97" s="73"/>
      <c r="K97" s="73"/>
      <c r="L97" s="73"/>
      <c r="M97" s="73"/>
      <c r="N97" s="87"/>
    </row>
    <row r="98" spans="1:14" ht="18.75" customHeight="1" x14ac:dyDescent="0.25">
      <c r="A98" s="1570" t="s">
        <v>147</v>
      </c>
      <c r="B98" s="1571"/>
      <c r="C98" s="1571"/>
      <c r="D98" s="1575"/>
      <c r="E98" s="82"/>
      <c r="F98" s="73"/>
      <c r="G98" s="73" t="s">
        <v>144</v>
      </c>
      <c r="H98" s="1572"/>
      <c r="I98" s="1572"/>
      <c r="J98" s="1572"/>
      <c r="K98" s="1572"/>
      <c r="L98" s="1572"/>
      <c r="M98" s="1572"/>
      <c r="N98" s="87"/>
    </row>
    <row r="99" spans="1:14" ht="9.75" customHeight="1" x14ac:dyDescent="0.25">
      <c r="A99" s="86"/>
      <c r="B99" s="73"/>
      <c r="C99" s="73"/>
      <c r="D99" s="73"/>
      <c r="E99" s="73"/>
      <c r="F99" s="73"/>
      <c r="G99" s="73"/>
      <c r="H99" s="73"/>
      <c r="I99" s="73"/>
      <c r="J99" s="73"/>
      <c r="K99" s="73"/>
      <c r="L99" s="73"/>
      <c r="M99" s="73"/>
      <c r="N99" s="87"/>
    </row>
    <row r="100" spans="1:14" ht="17.25" customHeight="1" x14ac:dyDescent="0.25">
      <c r="A100" s="1570" t="s">
        <v>148</v>
      </c>
      <c r="B100" s="1571"/>
      <c r="C100" s="1571"/>
      <c r="D100" s="1571"/>
      <c r="E100" s="82"/>
      <c r="F100" s="73"/>
      <c r="G100" s="73" t="s">
        <v>144</v>
      </c>
      <c r="H100" s="1572"/>
      <c r="I100" s="1572"/>
      <c r="J100" s="1572"/>
      <c r="K100" s="1572"/>
      <c r="L100" s="1572"/>
      <c r="M100" s="1572"/>
      <c r="N100" s="87"/>
    </row>
    <row r="101" spans="1:14" ht="11.25" customHeight="1" x14ac:dyDescent="0.25">
      <c r="A101" s="86"/>
      <c r="B101" s="73"/>
      <c r="C101" s="73"/>
      <c r="D101" s="73"/>
      <c r="E101" s="73"/>
      <c r="F101" s="73"/>
      <c r="G101" s="73"/>
      <c r="H101" s="73"/>
      <c r="I101" s="73"/>
      <c r="J101" s="73"/>
      <c r="K101" s="73"/>
      <c r="L101" s="73"/>
      <c r="M101" s="73"/>
      <c r="N101" s="87"/>
    </row>
    <row r="102" spans="1:14" ht="15.75" customHeight="1" x14ac:dyDescent="0.25">
      <c r="A102" s="1570" t="s">
        <v>149</v>
      </c>
      <c r="B102" s="1571"/>
      <c r="C102" s="1571"/>
      <c r="D102" s="1571"/>
      <c r="E102" s="82"/>
      <c r="F102" s="73"/>
      <c r="G102" s="73" t="s">
        <v>144</v>
      </c>
      <c r="H102" s="1572"/>
      <c r="I102" s="1572"/>
      <c r="J102" s="1572"/>
      <c r="K102" s="1572"/>
      <c r="L102" s="1572"/>
      <c r="M102" s="1572"/>
      <c r="N102" s="87"/>
    </row>
    <row r="103" spans="1:14" ht="8.25" customHeight="1" thickBot="1" x14ac:dyDescent="0.3">
      <c r="A103" s="88"/>
      <c r="B103" s="89"/>
      <c r="C103" s="89"/>
      <c r="D103" s="89"/>
      <c r="E103" s="89"/>
      <c r="F103" s="89"/>
      <c r="G103" s="89"/>
      <c r="H103" s="89"/>
      <c r="I103" s="89"/>
      <c r="J103" s="89"/>
      <c r="K103" s="89"/>
      <c r="L103" s="89"/>
      <c r="M103" s="89"/>
      <c r="N103" s="90"/>
    </row>
  </sheetData>
  <sheetProtection selectLockedCells="1" selectUnlockedCells="1"/>
  <mergeCells count="1328">
    <mergeCell ref="A5:N5"/>
    <mergeCell ref="A6:N6"/>
    <mergeCell ref="B7:D7"/>
    <mergeCell ref="E7:G7"/>
    <mergeCell ref="H7:I7"/>
    <mergeCell ref="J7:K7"/>
    <mergeCell ref="L7:M7"/>
    <mergeCell ref="A1:A3"/>
    <mergeCell ref="B1:K3"/>
    <mergeCell ref="L1:N1"/>
    <mergeCell ref="L2:N2"/>
    <mergeCell ref="L3:N3"/>
    <mergeCell ref="A4:N4"/>
    <mergeCell ref="A30:N30"/>
    <mergeCell ref="A31:C31"/>
    <mergeCell ref="A32:N32"/>
    <mergeCell ref="A33:N33"/>
    <mergeCell ref="A26:N26"/>
    <mergeCell ref="A27:N27"/>
    <mergeCell ref="A29:C29"/>
    <mergeCell ref="H29:J29"/>
    <mergeCell ref="K29:M29"/>
    <mergeCell ref="B23:C23"/>
    <mergeCell ref="E23:F23"/>
    <mergeCell ref="A24:N24"/>
    <mergeCell ref="A16:N16"/>
    <mergeCell ref="A17:N17"/>
    <mergeCell ref="A19:C19"/>
    <mergeCell ref="A20:N20"/>
    <mergeCell ref="A21:C21"/>
    <mergeCell ref="G19:I19"/>
    <mergeCell ref="A9:B10"/>
    <mergeCell ref="H47:K47"/>
    <mergeCell ref="L47:M47"/>
    <mergeCell ref="C9:G9"/>
    <mergeCell ref="D49:F49"/>
    <mergeCell ref="J49:K49"/>
    <mergeCell ref="G41:I41"/>
    <mergeCell ref="A43:D43"/>
    <mergeCell ref="A38:N38"/>
    <mergeCell ref="A39:N39"/>
    <mergeCell ref="A40:N40"/>
    <mergeCell ref="A41:C41"/>
    <mergeCell ref="A34:N34"/>
    <mergeCell ref="A35:C35"/>
    <mergeCell ref="L35:M35"/>
    <mergeCell ref="A36:N36"/>
    <mergeCell ref="E37:F37"/>
    <mergeCell ref="G37:K37"/>
    <mergeCell ref="D50:F50"/>
    <mergeCell ref="J50:K50"/>
    <mergeCell ref="B49:C50"/>
    <mergeCell ref="G49:I50"/>
    <mergeCell ref="L41:M41"/>
    <mergeCell ref="E43:M43"/>
    <mergeCell ref="A47:D47"/>
    <mergeCell ref="E47:F47"/>
    <mergeCell ref="E41:F41"/>
    <mergeCell ref="A45:N45"/>
    <mergeCell ref="I75:N75"/>
    <mergeCell ref="A76:N76"/>
    <mergeCell ref="A77:D77"/>
    <mergeCell ref="A78:N78"/>
    <mergeCell ref="A72:N72"/>
    <mergeCell ref="A73:D73"/>
    <mergeCell ref="E73:F73"/>
    <mergeCell ref="A74:N74"/>
    <mergeCell ref="A67:N67"/>
    <mergeCell ref="A69:D69"/>
    <mergeCell ref="A70:N70"/>
    <mergeCell ref="A71:B71"/>
    <mergeCell ref="A65:B65"/>
    <mergeCell ref="A66:N66"/>
    <mergeCell ref="A60:N60"/>
    <mergeCell ref="A61:N61"/>
    <mergeCell ref="F63:G63"/>
    <mergeCell ref="I63:K63"/>
    <mergeCell ref="A64:N64"/>
    <mergeCell ref="I59:K59"/>
    <mergeCell ref="I65:K65"/>
    <mergeCell ref="L65:M65"/>
    <mergeCell ref="BE28:BR28"/>
    <mergeCell ref="BS28:CF28"/>
    <mergeCell ref="CG28:CT28"/>
    <mergeCell ref="CU28:DH28"/>
    <mergeCell ref="DI28:DV28"/>
    <mergeCell ref="DW28:EJ28"/>
    <mergeCell ref="A11:N11"/>
    <mergeCell ref="A18:N18"/>
    <mergeCell ref="A28:N28"/>
    <mergeCell ref="O28:AB28"/>
    <mergeCell ref="AC28:AP28"/>
    <mergeCell ref="AQ28:BD28"/>
    <mergeCell ref="G23:J23"/>
    <mergeCell ref="K15:M15"/>
    <mergeCell ref="E19:F19"/>
    <mergeCell ref="E21:F21"/>
    <mergeCell ref="A13:C13"/>
    <mergeCell ref="A12:N12"/>
    <mergeCell ref="A14:N14"/>
    <mergeCell ref="B15:C15"/>
    <mergeCell ref="D15:E15"/>
    <mergeCell ref="F15:G15"/>
    <mergeCell ref="H15:J15"/>
    <mergeCell ref="E13:M13"/>
    <mergeCell ref="K23:L23"/>
    <mergeCell ref="C25:L25"/>
    <mergeCell ref="KW28:LJ28"/>
    <mergeCell ref="LK28:LX28"/>
    <mergeCell ref="LY28:ML28"/>
    <mergeCell ref="MM28:MZ28"/>
    <mergeCell ref="NA28:NN28"/>
    <mergeCell ref="NO28:OB28"/>
    <mergeCell ref="HQ28:ID28"/>
    <mergeCell ref="IE28:IR28"/>
    <mergeCell ref="IS28:JF28"/>
    <mergeCell ref="JG28:JT28"/>
    <mergeCell ref="JU28:KH28"/>
    <mergeCell ref="KI28:KV28"/>
    <mergeCell ref="EK28:EX28"/>
    <mergeCell ref="EY28:FL28"/>
    <mergeCell ref="FM28:FZ28"/>
    <mergeCell ref="GA28:GN28"/>
    <mergeCell ref="GO28:HB28"/>
    <mergeCell ref="HC28:HP28"/>
    <mergeCell ref="UO28:VB28"/>
    <mergeCell ref="VC28:VP28"/>
    <mergeCell ref="VQ28:WD28"/>
    <mergeCell ref="WE28:WR28"/>
    <mergeCell ref="WS28:XF28"/>
    <mergeCell ref="XG28:XT28"/>
    <mergeCell ref="RI28:RV28"/>
    <mergeCell ref="RW28:SJ28"/>
    <mergeCell ref="SK28:SX28"/>
    <mergeCell ref="SY28:TL28"/>
    <mergeCell ref="TM28:TZ28"/>
    <mergeCell ref="UA28:UN28"/>
    <mergeCell ref="OC28:OP28"/>
    <mergeCell ref="OQ28:PD28"/>
    <mergeCell ref="PE28:PR28"/>
    <mergeCell ref="PS28:QF28"/>
    <mergeCell ref="QG28:QT28"/>
    <mergeCell ref="QU28:RH28"/>
    <mergeCell ref="AEG28:AET28"/>
    <mergeCell ref="AEU28:AFH28"/>
    <mergeCell ref="AFI28:AFV28"/>
    <mergeCell ref="AFW28:AGJ28"/>
    <mergeCell ref="AGK28:AGX28"/>
    <mergeCell ref="AGY28:AHL28"/>
    <mergeCell ref="ABA28:ABN28"/>
    <mergeCell ref="ABO28:ACB28"/>
    <mergeCell ref="ACC28:ACP28"/>
    <mergeCell ref="ACQ28:ADD28"/>
    <mergeCell ref="ADE28:ADR28"/>
    <mergeCell ref="ADS28:AEF28"/>
    <mergeCell ref="XU28:YH28"/>
    <mergeCell ref="YI28:YV28"/>
    <mergeCell ref="YW28:ZJ28"/>
    <mergeCell ref="ZK28:ZX28"/>
    <mergeCell ref="ZY28:AAL28"/>
    <mergeCell ref="AAM28:AAZ28"/>
    <mergeCell ref="ANY28:AOL28"/>
    <mergeCell ref="AOM28:AOZ28"/>
    <mergeCell ref="APA28:APN28"/>
    <mergeCell ref="APO28:AQB28"/>
    <mergeCell ref="AQC28:AQP28"/>
    <mergeCell ref="AQQ28:ARD28"/>
    <mergeCell ref="AKS28:ALF28"/>
    <mergeCell ref="ALG28:ALT28"/>
    <mergeCell ref="ALU28:AMH28"/>
    <mergeCell ref="AMI28:AMV28"/>
    <mergeCell ref="AMW28:ANJ28"/>
    <mergeCell ref="ANK28:ANX28"/>
    <mergeCell ref="AHM28:AHZ28"/>
    <mergeCell ref="AIA28:AIN28"/>
    <mergeCell ref="AIO28:AJB28"/>
    <mergeCell ref="AJC28:AJP28"/>
    <mergeCell ref="AJQ28:AKD28"/>
    <mergeCell ref="AKE28:AKR28"/>
    <mergeCell ref="AXQ28:AYD28"/>
    <mergeCell ref="AYE28:AYR28"/>
    <mergeCell ref="AYS28:AZF28"/>
    <mergeCell ref="AZG28:AZT28"/>
    <mergeCell ref="AZU28:BAH28"/>
    <mergeCell ref="BAI28:BAV28"/>
    <mergeCell ref="AUK28:AUX28"/>
    <mergeCell ref="AUY28:AVL28"/>
    <mergeCell ref="AVM28:AVZ28"/>
    <mergeCell ref="AWA28:AWN28"/>
    <mergeCell ref="AWO28:AXB28"/>
    <mergeCell ref="AXC28:AXP28"/>
    <mergeCell ref="ARE28:ARR28"/>
    <mergeCell ref="ARS28:ASF28"/>
    <mergeCell ref="ASG28:AST28"/>
    <mergeCell ref="ASU28:ATH28"/>
    <mergeCell ref="ATI28:ATV28"/>
    <mergeCell ref="ATW28:AUJ28"/>
    <mergeCell ref="BHI28:BHV28"/>
    <mergeCell ref="BHW28:BIJ28"/>
    <mergeCell ref="BIK28:BIX28"/>
    <mergeCell ref="BIY28:BJL28"/>
    <mergeCell ref="BJM28:BJZ28"/>
    <mergeCell ref="BKA28:BKN28"/>
    <mergeCell ref="BEC28:BEP28"/>
    <mergeCell ref="BEQ28:BFD28"/>
    <mergeCell ref="BFE28:BFR28"/>
    <mergeCell ref="BFS28:BGF28"/>
    <mergeCell ref="BGG28:BGT28"/>
    <mergeCell ref="BGU28:BHH28"/>
    <mergeCell ref="BAW28:BBJ28"/>
    <mergeCell ref="BBK28:BBX28"/>
    <mergeCell ref="BBY28:BCL28"/>
    <mergeCell ref="BCM28:BCZ28"/>
    <mergeCell ref="BDA28:BDN28"/>
    <mergeCell ref="BDO28:BEB28"/>
    <mergeCell ref="BRA28:BRN28"/>
    <mergeCell ref="BRO28:BSB28"/>
    <mergeCell ref="BSC28:BSP28"/>
    <mergeCell ref="BSQ28:BTD28"/>
    <mergeCell ref="BTE28:BTR28"/>
    <mergeCell ref="BTS28:BUF28"/>
    <mergeCell ref="BNU28:BOH28"/>
    <mergeCell ref="BOI28:BOV28"/>
    <mergeCell ref="BOW28:BPJ28"/>
    <mergeCell ref="BPK28:BPX28"/>
    <mergeCell ref="BPY28:BQL28"/>
    <mergeCell ref="BQM28:BQZ28"/>
    <mergeCell ref="BKO28:BLB28"/>
    <mergeCell ref="BLC28:BLP28"/>
    <mergeCell ref="BLQ28:BMD28"/>
    <mergeCell ref="BME28:BMR28"/>
    <mergeCell ref="BMS28:BNF28"/>
    <mergeCell ref="BNG28:BNT28"/>
    <mergeCell ref="CAS28:CBF28"/>
    <mergeCell ref="CBG28:CBT28"/>
    <mergeCell ref="CBU28:CCH28"/>
    <mergeCell ref="CCI28:CCV28"/>
    <mergeCell ref="CCW28:CDJ28"/>
    <mergeCell ref="CDK28:CDX28"/>
    <mergeCell ref="BXM28:BXZ28"/>
    <mergeCell ref="BYA28:BYN28"/>
    <mergeCell ref="BYO28:BZB28"/>
    <mergeCell ref="BZC28:BZP28"/>
    <mergeCell ref="BZQ28:CAD28"/>
    <mergeCell ref="CAE28:CAR28"/>
    <mergeCell ref="BUG28:BUT28"/>
    <mergeCell ref="BUU28:BVH28"/>
    <mergeCell ref="BVI28:BVV28"/>
    <mergeCell ref="BVW28:BWJ28"/>
    <mergeCell ref="BWK28:BWX28"/>
    <mergeCell ref="BWY28:BXL28"/>
    <mergeCell ref="CKK28:CKX28"/>
    <mergeCell ref="CKY28:CLL28"/>
    <mergeCell ref="CLM28:CLZ28"/>
    <mergeCell ref="CMA28:CMN28"/>
    <mergeCell ref="CMO28:CNB28"/>
    <mergeCell ref="CNC28:CNP28"/>
    <mergeCell ref="CHE28:CHR28"/>
    <mergeCell ref="CHS28:CIF28"/>
    <mergeCell ref="CIG28:CIT28"/>
    <mergeCell ref="CIU28:CJH28"/>
    <mergeCell ref="CJI28:CJV28"/>
    <mergeCell ref="CJW28:CKJ28"/>
    <mergeCell ref="CDY28:CEL28"/>
    <mergeCell ref="CEM28:CEZ28"/>
    <mergeCell ref="CFA28:CFN28"/>
    <mergeCell ref="CFO28:CGB28"/>
    <mergeCell ref="CGC28:CGP28"/>
    <mergeCell ref="CGQ28:CHD28"/>
    <mergeCell ref="CUC28:CUP28"/>
    <mergeCell ref="CUQ28:CVD28"/>
    <mergeCell ref="CVE28:CVR28"/>
    <mergeCell ref="CVS28:CWF28"/>
    <mergeCell ref="CWG28:CWT28"/>
    <mergeCell ref="CWU28:CXH28"/>
    <mergeCell ref="CQW28:CRJ28"/>
    <mergeCell ref="CRK28:CRX28"/>
    <mergeCell ref="CRY28:CSL28"/>
    <mergeCell ref="CSM28:CSZ28"/>
    <mergeCell ref="CTA28:CTN28"/>
    <mergeCell ref="CTO28:CUB28"/>
    <mergeCell ref="CNQ28:COD28"/>
    <mergeCell ref="COE28:COR28"/>
    <mergeCell ref="COS28:CPF28"/>
    <mergeCell ref="CPG28:CPT28"/>
    <mergeCell ref="CPU28:CQH28"/>
    <mergeCell ref="CQI28:CQV28"/>
    <mergeCell ref="DDU28:DEH28"/>
    <mergeCell ref="DEI28:DEV28"/>
    <mergeCell ref="DEW28:DFJ28"/>
    <mergeCell ref="DFK28:DFX28"/>
    <mergeCell ref="DFY28:DGL28"/>
    <mergeCell ref="DGM28:DGZ28"/>
    <mergeCell ref="DAO28:DBB28"/>
    <mergeCell ref="DBC28:DBP28"/>
    <mergeCell ref="DBQ28:DCD28"/>
    <mergeCell ref="DCE28:DCR28"/>
    <mergeCell ref="DCS28:DDF28"/>
    <mergeCell ref="DDG28:DDT28"/>
    <mergeCell ref="CXI28:CXV28"/>
    <mergeCell ref="CXW28:CYJ28"/>
    <mergeCell ref="CYK28:CYX28"/>
    <mergeCell ref="CYY28:CZL28"/>
    <mergeCell ref="CZM28:CZZ28"/>
    <mergeCell ref="DAA28:DAN28"/>
    <mergeCell ref="DNM28:DNZ28"/>
    <mergeCell ref="DOA28:DON28"/>
    <mergeCell ref="DOO28:DPB28"/>
    <mergeCell ref="DPC28:DPP28"/>
    <mergeCell ref="DPQ28:DQD28"/>
    <mergeCell ref="DQE28:DQR28"/>
    <mergeCell ref="DKG28:DKT28"/>
    <mergeCell ref="DKU28:DLH28"/>
    <mergeCell ref="DLI28:DLV28"/>
    <mergeCell ref="DLW28:DMJ28"/>
    <mergeCell ref="DMK28:DMX28"/>
    <mergeCell ref="DMY28:DNL28"/>
    <mergeCell ref="DHA28:DHN28"/>
    <mergeCell ref="DHO28:DIB28"/>
    <mergeCell ref="DIC28:DIP28"/>
    <mergeCell ref="DIQ28:DJD28"/>
    <mergeCell ref="DJE28:DJR28"/>
    <mergeCell ref="DJS28:DKF28"/>
    <mergeCell ref="DXE28:DXR28"/>
    <mergeCell ref="DXS28:DYF28"/>
    <mergeCell ref="DYG28:DYT28"/>
    <mergeCell ref="DYU28:DZH28"/>
    <mergeCell ref="DZI28:DZV28"/>
    <mergeCell ref="DZW28:EAJ28"/>
    <mergeCell ref="DTY28:DUL28"/>
    <mergeCell ref="DUM28:DUZ28"/>
    <mergeCell ref="DVA28:DVN28"/>
    <mergeCell ref="DVO28:DWB28"/>
    <mergeCell ref="DWC28:DWP28"/>
    <mergeCell ref="DWQ28:DXD28"/>
    <mergeCell ref="DQS28:DRF28"/>
    <mergeCell ref="DRG28:DRT28"/>
    <mergeCell ref="DRU28:DSH28"/>
    <mergeCell ref="DSI28:DSV28"/>
    <mergeCell ref="DSW28:DTJ28"/>
    <mergeCell ref="DTK28:DTX28"/>
    <mergeCell ref="EGW28:EHJ28"/>
    <mergeCell ref="EHK28:EHX28"/>
    <mergeCell ref="EHY28:EIL28"/>
    <mergeCell ref="EIM28:EIZ28"/>
    <mergeCell ref="EJA28:EJN28"/>
    <mergeCell ref="EJO28:EKB28"/>
    <mergeCell ref="EDQ28:EED28"/>
    <mergeCell ref="EEE28:EER28"/>
    <mergeCell ref="EES28:EFF28"/>
    <mergeCell ref="EFG28:EFT28"/>
    <mergeCell ref="EFU28:EGH28"/>
    <mergeCell ref="EGI28:EGV28"/>
    <mergeCell ref="EAK28:EAX28"/>
    <mergeCell ref="EAY28:EBL28"/>
    <mergeCell ref="EBM28:EBZ28"/>
    <mergeCell ref="ECA28:ECN28"/>
    <mergeCell ref="ECO28:EDB28"/>
    <mergeCell ref="EDC28:EDP28"/>
    <mergeCell ref="EQO28:ERB28"/>
    <mergeCell ref="ERC28:ERP28"/>
    <mergeCell ref="ERQ28:ESD28"/>
    <mergeCell ref="ESE28:ESR28"/>
    <mergeCell ref="ESS28:ETF28"/>
    <mergeCell ref="ETG28:ETT28"/>
    <mergeCell ref="ENI28:ENV28"/>
    <mergeCell ref="ENW28:EOJ28"/>
    <mergeCell ref="EOK28:EOX28"/>
    <mergeCell ref="EOY28:EPL28"/>
    <mergeCell ref="EPM28:EPZ28"/>
    <mergeCell ref="EQA28:EQN28"/>
    <mergeCell ref="EKC28:EKP28"/>
    <mergeCell ref="EKQ28:ELD28"/>
    <mergeCell ref="ELE28:ELR28"/>
    <mergeCell ref="ELS28:EMF28"/>
    <mergeCell ref="EMG28:EMT28"/>
    <mergeCell ref="EMU28:ENH28"/>
    <mergeCell ref="FAG28:FAT28"/>
    <mergeCell ref="FAU28:FBH28"/>
    <mergeCell ref="FBI28:FBV28"/>
    <mergeCell ref="FBW28:FCJ28"/>
    <mergeCell ref="FCK28:FCX28"/>
    <mergeCell ref="FCY28:FDL28"/>
    <mergeCell ref="EXA28:EXN28"/>
    <mergeCell ref="EXO28:EYB28"/>
    <mergeCell ref="EYC28:EYP28"/>
    <mergeCell ref="EYQ28:EZD28"/>
    <mergeCell ref="EZE28:EZR28"/>
    <mergeCell ref="EZS28:FAF28"/>
    <mergeCell ref="ETU28:EUH28"/>
    <mergeCell ref="EUI28:EUV28"/>
    <mergeCell ref="EUW28:EVJ28"/>
    <mergeCell ref="EVK28:EVX28"/>
    <mergeCell ref="EVY28:EWL28"/>
    <mergeCell ref="EWM28:EWZ28"/>
    <mergeCell ref="FJY28:FKL28"/>
    <mergeCell ref="FKM28:FKZ28"/>
    <mergeCell ref="FLA28:FLN28"/>
    <mergeCell ref="FLO28:FMB28"/>
    <mergeCell ref="FMC28:FMP28"/>
    <mergeCell ref="FMQ28:FND28"/>
    <mergeCell ref="FGS28:FHF28"/>
    <mergeCell ref="FHG28:FHT28"/>
    <mergeCell ref="FHU28:FIH28"/>
    <mergeCell ref="FII28:FIV28"/>
    <mergeCell ref="FIW28:FJJ28"/>
    <mergeCell ref="FJK28:FJX28"/>
    <mergeCell ref="FDM28:FDZ28"/>
    <mergeCell ref="FEA28:FEN28"/>
    <mergeCell ref="FEO28:FFB28"/>
    <mergeCell ref="FFC28:FFP28"/>
    <mergeCell ref="FFQ28:FGD28"/>
    <mergeCell ref="FGE28:FGR28"/>
    <mergeCell ref="FTQ28:FUD28"/>
    <mergeCell ref="FUE28:FUR28"/>
    <mergeCell ref="FUS28:FVF28"/>
    <mergeCell ref="FVG28:FVT28"/>
    <mergeCell ref="FVU28:FWH28"/>
    <mergeCell ref="FWI28:FWV28"/>
    <mergeCell ref="FQK28:FQX28"/>
    <mergeCell ref="FQY28:FRL28"/>
    <mergeCell ref="FRM28:FRZ28"/>
    <mergeCell ref="FSA28:FSN28"/>
    <mergeCell ref="FSO28:FTB28"/>
    <mergeCell ref="FTC28:FTP28"/>
    <mergeCell ref="FNE28:FNR28"/>
    <mergeCell ref="FNS28:FOF28"/>
    <mergeCell ref="FOG28:FOT28"/>
    <mergeCell ref="FOU28:FPH28"/>
    <mergeCell ref="FPI28:FPV28"/>
    <mergeCell ref="FPW28:FQJ28"/>
    <mergeCell ref="GDI28:GDV28"/>
    <mergeCell ref="GDW28:GEJ28"/>
    <mergeCell ref="GEK28:GEX28"/>
    <mergeCell ref="GEY28:GFL28"/>
    <mergeCell ref="GFM28:GFZ28"/>
    <mergeCell ref="GGA28:GGN28"/>
    <mergeCell ref="GAC28:GAP28"/>
    <mergeCell ref="GAQ28:GBD28"/>
    <mergeCell ref="GBE28:GBR28"/>
    <mergeCell ref="GBS28:GCF28"/>
    <mergeCell ref="GCG28:GCT28"/>
    <mergeCell ref="GCU28:GDH28"/>
    <mergeCell ref="FWW28:FXJ28"/>
    <mergeCell ref="FXK28:FXX28"/>
    <mergeCell ref="FXY28:FYL28"/>
    <mergeCell ref="FYM28:FYZ28"/>
    <mergeCell ref="FZA28:FZN28"/>
    <mergeCell ref="FZO28:GAB28"/>
    <mergeCell ref="GNA28:GNN28"/>
    <mergeCell ref="GNO28:GOB28"/>
    <mergeCell ref="GOC28:GOP28"/>
    <mergeCell ref="GOQ28:GPD28"/>
    <mergeCell ref="GPE28:GPR28"/>
    <mergeCell ref="GPS28:GQF28"/>
    <mergeCell ref="GJU28:GKH28"/>
    <mergeCell ref="GKI28:GKV28"/>
    <mergeCell ref="GKW28:GLJ28"/>
    <mergeCell ref="GLK28:GLX28"/>
    <mergeCell ref="GLY28:GML28"/>
    <mergeCell ref="GMM28:GMZ28"/>
    <mergeCell ref="GGO28:GHB28"/>
    <mergeCell ref="GHC28:GHP28"/>
    <mergeCell ref="GHQ28:GID28"/>
    <mergeCell ref="GIE28:GIR28"/>
    <mergeCell ref="GIS28:GJF28"/>
    <mergeCell ref="GJG28:GJT28"/>
    <mergeCell ref="GWS28:GXF28"/>
    <mergeCell ref="GXG28:GXT28"/>
    <mergeCell ref="GXU28:GYH28"/>
    <mergeCell ref="GYI28:GYV28"/>
    <mergeCell ref="GYW28:GZJ28"/>
    <mergeCell ref="GZK28:GZX28"/>
    <mergeCell ref="GTM28:GTZ28"/>
    <mergeCell ref="GUA28:GUN28"/>
    <mergeCell ref="GUO28:GVB28"/>
    <mergeCell ref="GVC28:GVP28"/>
    <mergeCell ref="GVQ28:GWD28"/>
    <mergeCell ref="GWE28:GWR28"/>
    <mergeCell ref="GQG28:GQT28"/>
    <mergeCell ref="GQU28:GRH28"/>
    <mergeCell ref="GRI28:GRV28"/>
    <mergeCell ref="GRW28:GSJ28"/>
    <mergeCell ref="GSK28:GSX28"/>
    <mergeCell ref="GSY28:GTL28"/>
    <mergeCell ref="HGK28:HGX28"/>
    <mergeCell ref="HGY28:HHL28"/>
    <mergeCell ref="HHM28:HHZ28"/>
    <mergeCell ref="HIA28:HIN28"/>
    <mergeCell ref="HIO28:HJB28"/>
    <mergeCell ref="HJC28:HJP28"/>
    <mergeCell ref="HDE28:HDR28"/>
    <mergeCell ref="HDS28:HEF28"/>
    <mergeCell ref="HEG28:HET28"/>
    <mergeCell ref="HEU28:HFH28"/>
    <mergeCell ref="HFI28:HFV28"/>
    <mergeCell ref="HFW28:HGJ28"/>
    <mergeCell ref="GZY28:HAL28"/>
    <mergeCell ref="HAM28:HAZ28"/>
    <mergeCell ref="HBA28:HBN28"/>
    <mergeCell ref="HBO28:HCB28"/>
    <mergeCell ref="HCC28:HCP28"/>
    <mergeCell ref="HCQ28:HDD28"/>
    <mergeCell ref="HQC28:HQP28"/>
    <mergeCell ref="HQQ28:HRD28"/>
    <mergeCell ref="HRE28:HRR28"/>
    <mergeCell ref="HRS28:HSF28"/>
    <mergeCell ref="HSG28:HST28"/>
    <mergeCell ref="HSU28:HTH28"/>
    <mergeCell ref="HMW28:HNJ28"/>
    <mergeCell ref="HNK28:HNX28"/>
    <mergeCell ref="HNY28:HOL28"/>
    <mergeCell ref="HOM28:HOZ28"/>
    <mergeCell ref="HPA28:HPN28"/>
    <mergeCell ref="HPO28:HQB28"/>
    <mergeCell ref="HJQ28:HKD28"/>
    <mergeCell ref="HKE28:HKR28"/>
    <mergeCell ref="HKS28:HLF28"/>
    <mergeCell ref="HLG28:HLT28"/>
    <mergeCell ref="HLU28:HMH28"/>
    <mergeCell ref="HMI28:HMV28"/>
    <mergeCell ref="HZU28:IAH28"/>
    <mergeCell ref="IAI28:IAV28"/>
    <mergeCell ref="IAW28:IBJ28"/>
    <mergeCell ref="IBK28:IBX28"/>
    <mergeCell ref="IBY28:ICL28"/>
    <mergeCell ref="ICM28:ICZ28"/>
    <mergeCell ref="HWO28:HXB28"/>
    <mergeCell ref="HXC28:HXP28"/>
    <mergeCell ref="HXQ28:HYD28"/>
    <mergeCell ref="HYE28:HYR28"/>
    <mergeCell ref="HYS28:HZF28"/>
    <mergeCell ref="HZG28:HZT28"/>
    <mergeCell ref="HTI28:HTV28"/>
    <mergeCell ref="HTW28:HUJ28"/>
    <mergeCell ref="HUK28:HUX28"/>
    <mergeCell ref="HUY28:HVL28"/>
    <mergeCell ref="HVM28:HVZ28"/>
    <mergeCell ref="HWA28:HWN28"/>
    <mergeCell ref="IJM28:IJZ28"/>
    <mergeCell ref="IKA28:IKN28"/>
    <mergeCell ref="IKO28:ILB28"/>
    <mergeCell ref="ILC28:ILP28"/>
    <mergeCell ref="ILQ28:IMD28"/>
    <mergeCell ref="IME28:IMR28"/>
    <mergeCell ref="IGG28:IGT28"/>
    <mergeCell ref="IGU28:IHH28"/>
    <mergeCell ref="IHI28:IHV28"/>
    <mergeCell ref="IHW28:IIJ28"/>
    <mergeCell ref="IIK28:IIX28"/>
    <mergeCell ref="IIY28:IJL28"/>
    <mergeCell ref="IDA28:IDN28"/>
    <mergeCell ref="IDO28:IEB28"/>
    <mergeCell ref="IEC28:IEP28"/>
    <mergeCell ref="IEQ28:IFD28"/>
    <mergeCell ref="IFE28:IFR28"/>
    <mergeCell ref="IFS28:IGF28"/>
    <mergeCell ref="ITE28:ITR28"/>
    <mergeCell ref="ITS28:IUF28"/>
    <mergeCell ref="IUG28:IUT28"/>
    <mergeCell ref="IUU28:IVH28"/>
    <mergeCell ref="IVI28:IVV28"/>
    <mergeCell ref="IVW28:IWJ28"/>
    <mergeCell ref="IPY28:IQL28"/>
    <mergeCell ref="IQM28:IQZ28"/>
    <mergeCell ref="IRA28:IRN28"/>
    <mergeCell ref="IRO28:ISB28"/>
    <mergeCell ref="ISC28:ISP28"/>
    <mergeCell ref="ISQ28:ITD28"/>
    <mergeCell ref="IMS28:INF28"/>
    <mergeCell ref="ING28:INT28"/>
    <mergeCell ref="INU28:IOH28"/>
    <mergeCell ref="IOI28:IOV28"/>
    <mergeCell ref="IOW28:IPJ28"/>
    <mergeCell ref="IPK28:IPX28"/>
    <mergeCell ref="JCW28:JDJ28"/>
    <mergeCell ref="JDK28:JDX28"/>
    <mergeCell ref="JDY28:JEL28"/>
    <mergeCell ref="JEM28:JEZ28"/>
    <mergeCell ref="JFA28:JFN28"/>
    <mergeCell ref="JFO28:JGB28"/>
    <mergeCell ref="IZQ28:JAD28"/>
    <mergeCell ref="JAE28:JAR28"/>
    <mergeCell ref="JAS28:JBF28"/>
    <mergeCell ref="JBG28:JBT28"/>
    <mergeCell ref="JBU28:JCH28"/>
    <mergeCell ref="JCI28:JCV28"/>
    <mergeCell ref="IWK28:IWX28"/>
    <mergeCell ref="IWY28:IXL28"/>
    <mergeCell ref="IXM28:IXZ28"/>
    <mergeCell ref="IYA28:IYN28"/>
    <mergeCell ref="IYO28:IZB28"/>
    <mergeCell ref="IZC28:IZP28"/>
    <mergeCell ref="JMO28:JNB28"/>
    <mergeCell ref="JNC28:JNP28"/>
    <mergeCell ref="JNQ28:JOD28"/>
    <mergeCell ref="JOE28:JOR28"/>
    <mergeCell ref="JOS28:JPF28"/>
    <mergeCell ref="JPG28:JPT28"/>
    <mergeCell ref="JJI28:JJV28"/>
    <mergeCell ref="JJW28:JKJ28"/>
    <mergeCell ref="JKK28:JKX28"/>
    <mergeCell ref="JKY28:JLL28"/>
    <mergeCell ref="JLM28:JLZ28"/>
    <mergeCell ref="JMA28:JMN28"/>
    <mergeCell ref="JGC28:JGP28"/>
    <mergeCell ref="JGQ28:JHD28"/>
    <mergeCell ref="JHE28:JHR28"/>
    <mergeCell ref="JHS28:JIF28"/>
    <mergeCell ref="JIG28:JIT28"/>
    <mergeCell ref="JIU28:JJH28"/>
    <mergeCell ref="JWG28:JWT28"/>
    <mergeCell ref="JWU28:JXH28"/>
    <mergeCell ref="JXI28:JXV28"/>
    <mergeCell ref="JXW28:JYJ28"/>
    <mergeCell ref="JYK28:JYX28"/>
    <mergeCell ref="JYY28:JZL28"/>
    <mergeCell ref="JTA28:JTN28"/>
    <mergeCell ref="JTO28:JUB28"/>
    <mergeCell ref="JUC28:JUP28"/>
    <mergeCell ref="JUQ28:JVD28"/>
    <mergeCell ref="JVE28:JVR28"/>
    <mergeCell ref="JVS28:JWF28"/>
    <mergeCell ref="JPU28:JQH28"/>
    <mergeCell ref="JQI28:JQV28"/>
    <mergeCell ref="JQW28:JRJ28"/>
    <mergeCell ref="JRK28:JRX28"/>
    <mergeCell ref="JRY28:JSL28"/>
    <mergeCell ref="JSM28:JSZ28"/>
    <mergeCell ref="KFY28:KGL28"/>
    <mergeCell ref="KGM28:KGZ28"/>
    <mergeCell ref="KHA28:KHN28"/>
    <mergeCell ref="KHO28:KIB28"/>
    <mergeCell ref="KIC28:KIP28"/>
    <mergeCell ref="KIQ28:KJD28"/>
    <mergeCell ref="KCS28:KDF28"/>
    <mergeCell ref="KDG28:KDT28"/>
    <mergeCell ref="KDU28:KEH28"/>
    <mergeCell ref="KEI28:KEV28"/>
    <mergeCell ref="KEW28:KFJ28"/>
    <mergeCell ref="KFK28:KFX28"/>
    <mergeCell ref="JZM28:JZZ28"/>
    <mergeCell ref="KAA28:KAN28"/>
    <mergeCell ref="KAO28:KBB28"/>
    <mergeCell ref="KBC28:KBP28"/>
    <mergeCell ref="KBQ28:KCD28"/>
    <mergeCell ref="KCE28:KCR28"/>
    <mergeCell ref="KPQ28:KQD28"/>
    <mergeCell ref="KQE28:KQR28"/>
    <mergeCell ref="KQS28:KRF28"/>
    <mergeCell ref="KRG28:KRT28"/>
    <mergeCell ref="KRU28:KSH28"/>
    <mergeCell ref="KSI28:KSV28"/>
    <mergeCell ref="KMK28:KMX28"/>
    <mergeCell ref="KMY28:KNL28"/>
    <mergeCell ref="KNM28:KNZ28"/>
    <mergeCell ref="KOA28:KON28"/>
    <mergeCell ref="KOO28:KPB28"/>
    <mergeCell ref="KPC28:KPP28"/>
    <mergeCell ref="KJE28:KJR28"/>
    <mergeCell ref="KJS28:KKF28"/>
    <mergeCell ref="KKG28:KKT28"/>
    <mergeCell ref="KKU28:KLH28"/>
    <mergeCell ref="KLI28:KLV28"/>
    <mergeCell ref="KLW28:KMJ28"/>
    <mergeCell ref="KZI28:KZV28"/>
    <mergeCell ref="KZW28:LAJ28"/>
    <mergeCell ref="LAK28:LAX28"/>
    <mergeCell ref="LAY28:LBL28"/>
    <mergeCell ref="LBM28:LBZ28"/>
    <mergeCell ref="LCA28:LCN28"/>
    <mergeCell ref="KWC28:KWP28"/>
    <mergeCell ref="KWQ28:KXD28"/>
    <mergeCell ref="KXE28:KXR28"/>
    <mergeCell ref="KXS28:KYF28"/>
    <mergeCell ref="KYG28:KYT28"/>
    <mergeCell ref="KYU28:KZH28"/>
    <mergeCell ref="KSW28:KTJ28"/>
    <mergeCell ref="KTK28:KTX28"/>
    <mergeCell ref="KTY28:KUL28"/>
    <mergeCell ref="KUM28:KUZ28"/>
    <mergeCell ref="KVA28:KVN28"/>
    <mergeCell ref="KVO28:KWB28"/>
    <mergeCell ref="LJA28:LJN28"/>
    <mergeCell ref="LJO28:LKB28"/>
    <mergeCell ref="LKC28:LKP28"/>
    <mergeCell ref="LKQ28:LLD28"/>
    <mergeCell ref="LLE28:LLR28"/>
    <mergeCell ref="LLS28:LMF28"/>
    <mergeCell ref="LFU28:LGH28"/>
    <mergeCell ref="LGI28:LGV28"/>
    <mergeCell ref="LGW28:LHJ28"/>
    <mergeCell ref="LHK28:LHX28"/>
    <mergeCell ref="LHY28:LIL28"/>
    <mergeCell ref="LIM28:LIZ28"/>
    <mergeCell ref="LCO28:LDB28"/>
    <mergeCell ref="LDC28:LDP28"/>
    <mergeCell ref="LDQ28:LED28"/>
    <mergeCell ref="LEE28:LER28"/>
    <mergeCell ref="LES28:LFF28"/>
    <mergeCell ref="LFG28:LFT28"/>
    <mergeCell ref="LSS28:LTF28"/>
    <mergeCell ref="LTG28:LTT28"/>
    <mergeCell ref="LTU28:LUH28"/>
    <mergeCell ref="LUI28:LUV28"/>
    <mergeCell ref="LUW28:LVJ28"/>
    <mergeCell ref="LVK28:LVX28"/>
    <mergeCell ref="LPM28:LPZ28"/>
    <mergeCell ref="LQA28:LQN28"/>
    <mergeCell ref="LQO28:LRB28"/>
    <mergeCell ref="LRC28:LRP28"/>
    <mergeCell ref="LRQ28:LSD28"/>
    <mergeCell ref="LSE28:LSR28"/>
    <mergeCell ref="LMG28:LMT28"/>
    <mergeCell ref="LMU28:LNH28"/>
    <mergeCell ref="LNI28:LNV28"/>
    <mergeCell ref="LNW28:LOJ28"/>
    <mergeCell ref="LOK28:LOX28"/>
    <mergeCell ref="LOY28:LPL28"/>
    <mergeCell ref="MCK28:MCX28"/>
    <mergeCell ref="MCY28:MDL28"/>
    <mergeCell ref="MDM28:MDZ28"/>
    <mergeCell ref="MEA28:MEN28"/>
    <mergeCell ref="MEO28:MFB28"/>
    <mergeCell ref="MFC28:MFP28"/>
    <mergeCell ref="LZE28:LZR28"/>
    <mergeCell ref="LZS28:MAF28"/>
    <mergeCell ref="MAG28:MAT28"/>
    <mergeCell ref="MAU28:MBH28"/>
    <mergeCell ref="MBI28:MBV28"/>
    <mergeCell ref="MBW28:MCJ28"/>
    <mergeCell ref="LVY28:LWL28"/>
    <mergeCell ref="LWM28:LWZ28"/>
    <mergeCell ref="LXA28:LXN28"/>
    <mergeCell ref="LXO28:LYB28"/>
    <mergeCell ref="LYC28:LYP28"/>
    <mergeCell ref="LYQ28:LZD28"/>
    <mergeCell ref="MMC28:MMP28"/>
    <mergeCell ref="MMQ28:MND28"/>
    <mergeCell ref="MNE28:MNR28"/>
    <mergeCell ref="MNS28:MOF28"/>
    <mergeCell ref="MOG28:MOT28"/>
    <mergeCell ref="MOU28:MPH28"/>
    <mergeCell ref="MIW28:MJJ28"/>
    <mergeCell ref="MJK28:MJX28"/>
    <mergeCell ref="MJY28:MKL28"/>
    <mergeCell ref="MKM28:MKZ28"/>
    <mergeCell ref="MLA28:MLN28"/>
    <mergeCell ref="MLO28:MMB28"/>
    <mergeCell ref="MFQ28:MGD28"/>
    <mergeCell ref="MGE28:MGR28"/>
    <mergeCell ref="MGS28:MHF28"/>
    <mergeCell ref="MHG28:MHT28"/>
    <mergeCell ref="MHU28:MIH28"/>
    <mergeCell ref="MII28:MIV28"/>
    <mergeCell ref="MVU28:MWH28"/>
    <mergeCell ref="MWI28:MWV28"/>
    <mergeCell ref="MWW28:MXJ28"/>
    <mergeCell ref="MXK28:MXX28"/>
    <mergeCell ref="MXY28:MYL28"/>
    <mergeCell ref="MYM28:MYZ28"/>
    <mergeCell ref="MSO28:MTB28"/>
    <mergeCell ref="MTC28:MTP28"/>
    <mergeCell ref="MTQ28:MUD28"/>
    <mergeCell ref="MUE28:MUR28"/>
    <mergeCell ref="MUS28:MVF28"/>
    <mergeCell ref="MVG28:MVT28"/>
    <mergeCell ref="MPI28:MPV28"/>
    <mergeCell ref="MPW28:MQJ28"/>
    <mergeCell ref="MQK28:MQX28"/>
    <mergeCell ref="MQY28:MRL28"/>
    <mergeCell ref="MRM28:MRZ28"/>
    <mergeCell ref="MSA28:MSN28"/>
    <mergeCell ref="NFM28:NFZ28"/>
    <mergeCell ref="NGA28:NGN28"/>
    <mergeCell ref="NGO28:NHB28"/>
    <mergeCell ref="NHC28:NHP28"/>
    <mergeCell ref="NHQ28:NID28"/>
    <mergeCell ref="NIE28:NIR28"/>
    <mergeCell ref="NCG28:NCT28"/>
    <mergeCell ref="NCU28:NDH28"/>
    <mergeCell ref="NDI28:NDV28"/>
    <mergeCell ref="NDW28:NEJ28"/>
    <mergeCell ref="NEK28:NEX28"/>
    <mergeCell ref="NEY28:NFL28"/>
    <mergeCell ref="MZA28:MZN28"/>
    <mergeCell ref="MZO28:NAB28"/>
    <mergeCell ref="NAC28:NAP28"/>
    <mergeCell ref="NAQ28:NBD28"/>
    <mergeCell ref="NBE28:NBR28"/>
    <mergeCell ref="NBS28:NCF28"/>
    <mergeCell ref="NPE28:NPR28"/>
    <mergeCell ref="NPS28:NQF28"/>
    <mergeCell ref="NQG28:NQT28"/>
    <mergeCell ref="NQU28:NRH28"/>
    <mergeCell ref="NRI28:NRV28"/>
    <mergeCell ref="NRW28:NSJ28"/>
    <mergeCell ref="NLY28:NML28"/>
    <mergeCell ref="NMM28:NMZ28"/>
    <mergeCell ref="NNA28:NNN28"/>
    <mergeCell ref="NNO28:NOB28"/>
    <mergeCell ref="NOC28:NOP28"/>
    <mergeCell ref="NOQ28:NPD28"/>
    <mergeCell ref="NIS28:NJF28"/>
    <mergeCell ref="NJG28:NJT28"/>
    <mergeCell ref="NJU28:NKH28"/>
    <mergeCell ref="NKI28:NKV28"/>
    <mergeCell ref="NKW28:NLJ28"/>
    <mergeCell ref="NLK28:NLX28"/>
    <mergeCell ref="NYW28:NZJ28"/>
    <mergeCell ref="NZK28:NZX28"/>
    <mergeCell ref="NZY28:OAL28"/>
    <mergeCell ref="OAM28:OAZ28"/>
    <mergeCell ref="OBA28:OBN28"/>
    <mergeCell ref="OBO28:OCB28"/>
    <mergeCell ref="NVQ28:NWD28"/>
    <mergeCell ref="NWE28:NWR28"/>
    <mergeCell ref="NWS28:NXF28"/>
    <mergeCell ref="NXG28:NXT28"/>
    <mergeCell ref="NXU28:NYH28"/>
    <mergeCell ref="NYI28:NYV28"/>
    <mergeCell ref="NSK28:NSX28"/>
    <mergeCell ref="NSY28:NTL28"/>
    <mergeCell ref="NTM28:NTZ28"/>
    <mergeCell ref="NUA28:NUN28"/>
    <mergeCell ref="NUO28:NVB28"/>
    <mergeCell ref="NVC28:NVP28"/>
    <mergeCell ref="OIO28:OJB28"/>
    <mergeCell ref="OJC28:OJP28"/>
    <mergeCell ref="OJQ28:OKD28"/>
    <mergeCell ref="OKE28:OKR28"/>
    <mergeCell ref="OKS28:OLF28"/>
    <mergeCell ref="OLG28:OLT28"/>
    <mergeCell ref="OFI28:OFV28"/>
    <mergeCell ref="OFW28:OGJ28"/>
    <mergeCell ref="OGK28:OGX28"/>
    <mergeCell ref="OGY28:OHL28"/>
    <mergeCell ref="OHM28:OHZ28"/>
    <mergeCell ref="OIA28:OIN28"/>
    <mergeCell ref="OCC28:OCP28"/>
    <mergeCell ref="OCQ28:ODD28"/>
    <mergeCell ref="ODE28:ODR28"/>
    <mergeCell ref="ODS28:OEF28"/>
    <mergeCell ref="OEG28:OET28"/>
    <mergeCell ref="OEU28:OFH28"/>
    <mergeCell ref="OSG28:OST28"/>
    <mergeCell ref="OSU28:OTH28"/>
    <mergeCell ref="OTI28:OTV28"/>
    <mergeCell ref="OTW28:OUJ28"/>
    <mergeCell ref="OUK28:OUX28"/>
    <mergeCell ref="OUY28:OVL28"/>
    <mergeCell ref="OPA28:OPN28"/>
    <mergeCell ref="OPO28:OQB28"/>
    <mergeCell ref="OQC28:OQP28"/>
    <mergeCell ref="OQQ28:ORD28"/>
    <mergeCell ref="ORE28:ORR28"/>
    <mergeCell ref="ORS28:OSF28"/>
    <mergeCell ref="OLU28:OMH28"/>
    <mergeCell ref="OMI28:OMV28"/>
    <mergeCell ref="OMW28:ONJ28"/>
    <mergeCell ref="ONK28:ONX28"/>
    <mergeCell ref="ONY28:OOL28"/>
    <mergeCell ref="OOM28:OOZ28"/>
    <mergeCell ref="PBY28:PCL28"/>
    <mergeCell ref="PCM28:PCZ28"/>
    <mergeCell ref="PDA28:PDN28"/>
    <mergeCell ref="PDO28:PEB28"/>
    <mergeCell ref="PEC28:PEP28"/>
    <mergeCell ref="PEQ28:PFD28"/>
    <mergeCell ref="OYS28:OZF28"/>
    <mergeCell ref="OZG28:OZT28"/>
    <mergeCell ref="OZU28:PAH28"/>
    <mergeCell ref="PAI28:PAV28"/>
    <mergeCell ref="PAW28:PBJ28"/>
    <mergeCell ref="PBK28:PBX28"/>
    <mergeCell ref="OVM28:OVZ28"/>
    <mergeCell ref="OWA28:OWN28"/>
    <mergeCell ref="OWO28:OXB28"/>
    <mergeCell ref="OXC28:OXP28"/>
    <mergeCell ref="OXQ28:OYD28"/>
    <mergeCell ref="OYE28:OYR28"/>
    <mergeCell ref="PLQ28:PMD28"/>
    <mergeCell ref="PME28:PMR28"/>
    <mergeCell ref="PMS28:PNF28"/>
    <mergeCell ref="PNG28:PNT28"/>
    <mergeCell ref="PNU28:POH28"/>
    <mergeCell ref="POI28:POV28"/>
    <mergeCell ref="PIK28:PIX28"/>
    <mergeCell ref="PIY28:PJL28"/>
    <mergeCell ref="PJM28:PJZ28"/>
    <mergeCell ref="PKA28:PKN28"/>
    <mergeCell ref="PKO28:PLB28"/>
    <mergeCell ref="PLC28:PLP28"/>
    <mergeCell ref="PFE28:PFR28"/>
    <mergeCell ref="PFS28:PGF28"/>
    <mergeCell ref="PGG28:PGT28"/>
    <mergeCell ref="PGU28:PHH28"/>
    <mergeCell ref="PHI28:PHV28"/>
    <mergeCell ref="PHW28:PIJ28"/>
    <mergeCell ref="PVI28:PVV28"/>
    <mergeCell ref="PVW28:PWJ28"/>
    <mergeCell ref="PWK28:PWX28"/>
    <mergeCell ref="PWY28:PXL28"/>
    <mergeCell ref="PXM28:PXZ28"/>
    <mergeCell ref="PYA28:PYN28"/>
    <mergeCell ref="PSC28:PSP28"/>
    <mergeCell ref="PSQ28:PTD28"/>
    <mergeCell ref="PTE28:PTR28"/>
    <mergeCell ref="PTS28:PUF28"/>
    <mergeCell ref="PUG28:PUT28"/>
    <mergeCell ref="PUU28:PVH28"/>
    <mergeCell ref="POW28:PPJ28"/>
    <mergeCell ref="PPK28:PPX28"/>
    <mergeCell ref="PPY28:PQL28"/>
    <mergeCell ref="PQM28:PQZ28"/>
    <mergeCell ref="PRA28:PRN28"/>
    <mergeCell ref="PRO28:PSB28"/>
    <mergeCell ref="QFA28:QFN28"/>
    <mergeCell ref="QFO28:QGB28"/>
    <mergeCell ref="QGC28:QGP28"/>
    <mergeCell ref="QGQ28:QHD28"/>
    <mergeCell ref="QHE28:QHR28"/>
    <mergeCell ref="QHS28:QIF28"/>
    <mergeCell ref="QBU28:QCH28"/>
    <mergeCell ref="QCI28:QCV28"/>
    <mergeCell ref="QCW28:QDJ28"/>
    <mergeCell ref="QDK28:QDX28"/>
    <mergeCell ref="QDY28:QEL28"/>
    <mergeCell ref="QEM28:QEZ28"/>
    <mergeCell ref="PYO28:PZB28"/>
    <mergeCell ref="PZC28:PZP28"/>
    <mergeCell ref="PZQ28:QAD28"/>
    <mergeCell ref="QAE28:QAR28"/>
    <mergeCell ref="QAS28:QBF28"/>
    <mergeCell ref="QBG28:QBT28"/>
    <mergeCell ref="QOS28:QPF28"/>
    <mergeCell ref="QPG28:QPT28"/>
    <mergeCell ref="QPU28:QQH28"/>
    <mergeCell ref="QQI28:QQV28"/>
    <mergeCell ref="QQW28:QRJ28"/>
    <mergeCell ref="QRK28:QRX28"/>
    <mergeCell ref="QLM28:QLZ28"/>
    <mergeCell ref="QMA28:QMN28"/>
    <mergeCell ref="QMO28:QNB28"/>
    <mergeCell ref="QNC28:QNP28"/>
    <mergeCell ref="QNQ28:QOD28"/>
    <mergeCell ref="QOE28:QOR28"/>
    <mergeCell ref="QIG28:QIT28"/>
    <mergeCell ref="QIU28:QJH28"/>
    <mergeCell ref="QJI28:QJV28"/>
    <mergeCell ref="QJW28:QKJ28"/>
    <mergeCell ref="QKK28:QKX28"/>
    <mergeCell ref="QKY28:QLL28"/>
    <mergeCell ref="QYK28:QYX28"/>
    <mergeCell ref="QYY28:QZL28"/>
    <mergeCell ref="QZM28:QZZ28"/>
    <mergeCell ref="RAA28:RAN28"/>
    <mergeCell ref="RAO28:RBB28"/>
    <mergeCell ref="RBC28:RBP28"/>
    <mergeCell ref="QVE28:QVR28"/>
    <mergeCell ref="QVS28:QWF28"/>
    <mergeCell ref="QWG28:QWT28"/>
    <mergeCell ref="QWU28:QXH28"/>
    <mergeCell ref="QXI28:QXV28"/>
    <mergeCell ref="QXW28:QYJ28"/>
    <mergeCell ref="QRY28:QSL28"/>
    <mergeCell ref="QSM28:QSZ28"/>
    <mergeCell ref="QTA28:QTN28"/>
    <mergeCell ref="QTO28:QUB28"/>
    <mergeCell ref="QUC28:QUP28"/>
    <mergeCell ref="QUQ28:QVD28"/>
    <mergeCell ref="RIC28:RIP28"/>
    <mergeCell ref="RIQ28:RJD28"/>
    <mergeCell ref="RJE28:RJR28"/>
    <mergeCell ref="RJS28:RKF28"/>
    <mergeCell ref="RKG28:RKT28"/>
    <mergeCell ref="RKU28:RLH28"/>
    <mergeCell ref="REW28:RFJ28"/>
    <mergeCell ref="RFK28:RFX28"/>
    <mergeCell ref="RFY28:RGL28"/>
    <mergeCell ref="RGM28:RGZ28"/>
    <mergeCell ref="RHA28:RHN28"/>
    <mergeCell ref="RHO28:RIB28"/>
    <mergeCell ref="RBQ28:RCD28"/>
    <mergeCell ref="RCE28:RCR28"/>
    <mergeCell ref="RCS28:RDF28"/>
    <mergeCell ref="RDG28:RDT28"/>
    <mergeCell ref="RDU28:REH28"/>
    <mergeCell ref="REI28:REV28"/>
    <mergeCell ref="RRU28:RSH28"/>
    <mergeCell ref="RSI28:RSV28"/>
    <mergeCell ref="RSW28:RTJ28"/>
    <mergeCell ref="RTK28:RTX28"/>
    <mergeCell ref="RTY28:RUL28"/>
    <mergeCell ref="RUM28:RUZ28"/>
    <mergeCell ref="ROO28:RPB28"/>
    <mergeCell ref="RPC28:RPP28"/>
    <mergeCell ref="RPQ28:RQD28"/>
    <mergeCell ref="RQE28:RQR28"/>
    <mergeCell ref="RQS28:RRF28"/>
    <mergeCell ref="RRG28:RRT28"/>
    <mergeCell ref="RLI28:RLV28"/>
    <mergeCell ref="RLW28:RMJ28"/>
    <mergeCell ref="RMK28:RMX28"/>
    <mergeCell ref="RMY28:RNL28"/>
    <mergeCell ref="RNM28:RNZ28"/>
    <mergeCell ref="ROA28:RON28"/>
    <mergeCell ref="SBM28:SBZ28"/>
    <mergeCell ref="SCA28:SCN28"/>
    <mergeCell ref="SCO28:SDB28"/>
    <mergeCell ref="SDC28:SDP28"/>
    <mergeCell ref="SDQ28:SED28"/>
    <mergeCell ref="SEE28:SER28"/>
    <mergeCell ref="RYG28:RYT28"/>
    <mergeCell ref="RYU28:RZH28"/>
    <mergeCell ref="RZI28:RZV28"/>
    <mergeCell ref="RZW28:SAJ28"/>
    <mergeCell ref="SAK28:SAX28"/>
    <mergeCell ref="SAY28:SBL28"/>
    <mergeCell ref="RVA28:RVN28"/>
    <mergeCell ref="RVO28:RWB28"/>
    <mergeCell ref="RWC28:RWP28"/>
    <mergeCell ref="RWQ28:RXD28"/>
    <mergeCell ref="RXE28:RXR28"/>
    <mergeCell ref="RXS28:RYF28"/>
    <mergeCell ref="SLE28:SLR28"/>
    <mergeCell ref="SLS28:SMF28"/>
    <mergeCell ref="SMG28:SMT28"/>
    <mergeCell ref="SMU28:SNH28"/>
    <mergeCell ref="SNI28:SNV28"/>
    <mergeCell ref="SNW28:SOJ28"/>
    <mergeCell ref="SHY28:SIL28"/>
    <mergeCell ref="SIM28:SIZ28"/>
    <mergeCell ref="SJA28:SJN28"/>
    <mergeCell ref="SJO28:SKB28"/>
    <mergeCell ref="SKC28:SKP28"/>
    <mergeCell ref="SKQ28:SLD28"/>
    <mergeCell ref="SES28:SFF28"/>
    <mergeCell ref="SFG28:SFT28"/>
    <mergeCell ref="SFU28:SGH28"/>
    <mergeCell ref="SGI28:SGV28"/>
    <mergeCell ref="SGW28:SHJ28"/>
    <mergeCell ref="SHK28:SHX28"/>
    <mergeCell ref="SUW28:SVJ28"/>
    <mergeCell ref="SVK28:SVX28"/>
    <mergeCell ref="SVY28:SWL28"/>
    <mergeCell ref="SWM28:SWZ28"/>
    <mergeCell ref="SXA28:SXN28"/>
    <mergeCell ref="SXO28:SYB28"/>
    <mergeCell ref="SRQ28:SSD28"/>
    <mergeCell ref="SSE28:SSR28"/>
    <mergeCell ref="SSS28:STF28"/>
    <mergeCell ref="STG28:STT28"/>
    <mergeCell ref="STU28:SUH28"/>
    <mergeCell ref="SUI28:SUV28"/>
    <mergeCell ref="SOK28:SOX28"/>
    <mergeCell ref="SOY28:SPL28"/>
    <mergeCell ref="SPM28:SPZ28"/>
    <mergeCell ref="SQA28:SQN28"/>
    <mergeCell ref="SQO28:SRB28"/>
    <mergeCell ref="SRC28:SRP28"/>
    <mergeCell ref="TEO28:TFB28"/>
    <mergeCell ref="TFC28:TFP28"/>
    <mergeCell ref="TFQ28:TGD28"/>
    <mergeCell ref="TGE28:TGR28"/>
    <mergeCell ref="TGS28:THF28"/>
    <mergeCell ref="THG28:THT28"/>
    <mergeCell ref="TBI28:TBV28"/>
    <mergeCell ref="TBW28:TCJ28"/>
    <mergeCell ref="TCK28:TCX28"/>
    <mergeCell ref="TCY28:TDL28"/>
    <mergeCell ref="TDM28:TDZ28"/>
    <mergeCell ref="TEA28:TEN28"/>
    <mergeCell ref="SYC28:SYP28"/>
    <mergeCell ref="SYQ28:SZD28"/>
    <mergeCell ref="SZE28:SZR28"/>
    <mergeCell ref="SZS28:TAF28"/>
    <mergeCell ref="TAG28:TAT28"/>
    <mergeCell ref="TAU28:TBH28"/>
    <mergeCell ref="TOG28:TOT28"/>
    <mergeCell ref="TOU28:TPH28"/>
    <mergeCell ref="TPI28:TPV28"/>
    <mergeCell ref="TPW28:TQJ28"/>
    <mergeCell ref="TQK28:TQX28"/>
    <mergeCell ref="TQY28:TRL28"/>
    <mergeCell ref="TLA28:TLN28"/>
    <mergeCell ref="TLO28:TMB28"/>
    <mergeCell ref="TMC28:TMP28"/>
    <mergeCell ref="TMQ28:TND28"/>
    <mergeCell ref="TNE28:TNR28"/>
    <mergeCell ref="TNS28:TOF28"/>
    <mergeCell ref="THU28:TIH28"/>
    <mergeCell ref="TII28:TIV28"/>
    <mergeCell ref="TIW28:TJJ28"/>
    <mergeCell ref="TJK28:TJX28"/>
    <mergeCell ref="TJY28:TKL28"/>
    <mergeCell ref="TKM28:TKZ28"/>
    <mergeCell ref="TXY28:TYL28"/>
    <mergeCell ref="TYM28:TYZ28"/>
    <mergeCell ref="TZA28:TZN28"/>
    <mergeCell ref="TZO28:UAB28"/>
    <mergeCell ref="UAC28:UAP28"/>
    <mergeCell ref="UAQ28:UBD28"/>
    <mergeCell ref="TUS28:TVF28"/>
    <mergeCell ref="TVG28:TVT28"/>
    <mergeCell ref="TVU28:TWH28"/>
    <mergeCell ref="TWI28:TWV28"/>
    <mergeCell ref="TWW28:TXJ28"/>
    <mergeCell ref="TXK28:TXX28"/>
    <mergeCell ref="TRM28:TRZ28"/>
    <mergeCell ref="TSA28:TSN28"/>
    <mergeCell ref="TSO28:TTB28"/>
    <mergeCell ref="TTC28:TTP28"/>
    <mergeCell ref="TTQ28:TUD28"/>
    <mergeCell ref="TUE28:TUR28"/>
    <mergeCell ref="UHQ28:UID28"/>
    <mergeCell ref="UIE28:UIR28"/>
    <mergeCell ref="UIS28:UJF28"/>
    <mergeCell ref="UJG28:UJT28"/>
    <mergeCell ref="UJU28:UKH28"/>
    <mergeCell ref="UKI28:UKV28"/>
    <mergeCell ref="UEK28:UEX28"/>
    <mergeCell ref="UEY28:UFL28"/>
    <mergeCell ref="UFM28:UFZ28"/>
    <mergeCell ref="UGA28:UGN28"/>
    <mergeCell ref="UGO28:UHB28"/>
    <mergeCell ref="UHC28:UHP28"/>
    <mergeCell ref="UBE28:UBR28"/>
    <mergeCell ref="UBS28:UCF28"/>
    <mergeCell ref="UCG28:UCT28"/>
    <mergeCell ref="UCU28:UDH28"/>
    <mergeCell ref="UDI28:UDV28"/>
    <mergeCell ref="UDW28:UEJ28"/>
    <mergeCell ref="URI28:URV28"/>
    <mergeCell ref="URW28:USJ28"/>
    <mergeCell ref="USK28:USX28"/>
    <mergeCell ref="USY28:UTL28"/>
    <mergeCell ref="UTM28:UTZ28"/>
    <mergeCell ref="UUA28:UUN28"/>
    <mergeCell ref="UOC28:UOP28"/>
    <mergeCell ref="UOQ28:UPD28"/>
    <mergeCell ref="UPE28:UPR28"/>
    <mergeCell ref="UPS28:UQF28"/>
    <mergeCell ref="UQG28:UQT28"/>
    <mergeCell ref="UQU28:URH28"/>
    <mergeCell ref="UKW28:ULJ28"/>
    <mergeCell ref="ULK28:ULX28"/>
    <mergeCell ref="ULY28:UML28"/>
    <mergeCell ref="UMM28:UMZ28"/>
    <mergeCell ref="UNA28:UNN28"/>
    <mergeCell ref="UNO28:UOB28"/>
    <mergeCell ref="VBA28:VBN28"/>
    <mergeCell ref="VBO28:VCB28"/>
    <mergeCell ref="VCC28:VCP28"/>
    <mergeCell ref="VCQ28:VDD28"/>
    <mergeCell ref="VDE28:VDR28"/>
    <mergeCell ref="VDS28:VEF28"/>
    <mergeCell ref="UXU28:UYH28"/>
    <mergeCell ref="UYI28:UYV28"/>
    <mergeCell ref="UYW28:UZJ28"/>
    <mergeCell ref="UZK28:UZX28"/>
    <mergeCell ref="UZY28:VAL28"/>
    <mergeCell ref="VAM28:VAZ28"/>
    <mergeCell ref="UUO28:UVB28"/>
    <mergeCell ref="UVC28:UVP28"/>
    <mergeCell ref="UVQ28:UWD28"/>
    <mergeCell ref="UWE28:UWR28"/>
    <mergeCell ref="UWS28:UXF28"/>
    <mergeCell ref="UXG28:UXT28"/>
    <mergeCell ref="VKS28:VLF28"/>
    <mergeCell ref="VLG28:VLT28"/>
    <mergeCell ref="VLU28:VMH28"/>
    <mergeCell ref="VMI28:VMV28"/>
    <mergeCell ref="VMW28:VNJ28"/>
    <mergeCell ref="VNK28:VNX28"/>
    <mergeCell ref="VHM28:VHZ28"/>
    <mergeCell ref="VIA28:VIN28"/>
    <mergeCell ref="VIO28:VJB28"/>
    <mergeCell ref="VJC28:VJP28"/>
    <mergeCell ref="VJQ28:VKD28"/>
    <mergeCell ref="VKE28:VKR28"/>
    <mergeCell ref="VEG28:VET28"/>
    <mergeCell ref="VEU28:VFH28"/>
    <mergeCell ref="VFI28:VFV28"/>
    <mergeCell ref="VFW28:VGJ28"/>
    <mergeCell ref="VGK28:VGX28"/>
    <mergeCell ref="VGY28:VHL28"/>
    <mergeCell ref="VUK28:VUX28"/>
    <mergeCell ref="VUY28:VVL28"/>
    <mergeCell ref="VVM28:VVZ28"/>
    <mergeCell ref="VWA28:VWN28"/>
    <mergeCell ref="VWO28:VXB28"/>
    <mergeCell ref="VXC28:VXP28"/>
    <mergeCell ref="VRE28:VRR28"/>
    <mergeCell ref="VRS28:VSF28"/>
    <mergeCell ref="VSG28:VST28"/>
    <mergeCell ref="VSU28:VTH28"/>
    <mergeCell ref="VTI28:VTV28"/>
    <mergeCell ref="VTW28:VUJ28"/>
    <mergeCell ref="VNY28:VOL28"/>
    <mergeCell ref="VOM28:VOZ28"/>
    <mergeCell ref="VPA28:VPN28"/>
    <mergeCell ref="VPO28:VQB28"/>
    <mergeCell ref="VQC28:VQP28"/>
    <mergeCell ref="VQQ28:VRD28"/>
    <mergeCell ref="WEC28:WEP28"/>
    <mergeCell ref="WEQ28:WFD28"/>
    <mergeCell ref="WFE28:WFR28"/>
    <mergeCell ref="WFS28:WGF28"/>
    <mergeCell ref="WGG28:WGT28"/>
    <mergeCell ref="WGU28:WHH28"/>
    <mergeCell ref="WAW28:WBJ28"/>
    <mergeCell ref="WBK28:WBX28"/>
    <mergeCell ref="WBY28:WCL28"/>
    <mergeCell ref="WCM28:WCZ28"/>
    <mergeCell ref="WDA28:WDN28"/>
    <mergeCell ref="WDO28:WEB28"/>
    <mergeCell ref="VXQ28:VYD28"/>
    <mergeCell ref="VYE28:VYR28"/>
    <mergeCell ref="VYS28:VZF28"/>
    <mergeCell ref="VZG28:VZT28"/>
    <mergeCell ref="VZU28:WAH28"/>
    <mergeCell ref="WAI28:WAV28"/>
    <mergeCell ref="WOI28:WOV28"/>
    <mergeCell ref="WOW28:WPJ28"/>
    <mergeCell ref="WPK28:WPX28"/>
    <mergeCell ref="WPY28:WQL28"/>
    <mergeCell ref="WQM28:WQZ28"/>
    <mergeCell ref="WKO28:WLB28"/>
    <mergeCell ref="WLC28:WLP28"/>
    <mergeCell ref="WLQ28:WMD28"/>
    <mergeCell ref="WME28:WMR28"/>
    <mergeCell ref="WMS28:WNF28"/>
    <mergeCell ref="WNG28:WNT28"/>
    <mergeCell ref="WHI28:WHV28"/>
    <mergeCell ref="WHW28:WIJ28"/>
    <mergeCell ref="WIK28:WIX28"/>
    <mergeCell ref="WIY28:WJL28"/>
    <mergeCell ref="WJM28:WJZ28"/>
    <mergeCell ref="WKA28:WKN28"/>
    <mergeCell ref="XDY28:XEL28"/>
    <mergeCell ref="XEM28:XEZ28"/>
    <mergeCell ref="XFA28:XFD28"/>
    <mergeCell ref="E29:F29"/>
    <mergeCell ref="E31:F31"/>
    <mergeCell ref="E35:F35"/>
    <mergeCell ref="G35:K35"/>
    <mergeCell ref="XAS28:XBF28"/>
    <mergeCell ref="XBG28:XBT28"/>
    <mergeCell ref="XBU28:XCH28"/>
    <mergeCell ref="XCI28:XCV28"/>
    <mergeCell ref="XCW28:XDJ28"/>
    <mergeCell ref="XDK28:XDX28"/>
    <mergeCell ref="WXM28:WXZ28"/>
    <mergeCell ref="WYA28:WYN28"/>
    <mergeCell ref="WYO28:WZB28"/>
    <mergeCell ref="WZC28:WZP28"/>
    <mergeCell ref="WZQ28:XAD28"/>
    <mergeCell ref="XAE28:XAR28"/>
    <mergeCell ref="WUG28:WUT28"/>
    <mergeCell ref="WUU28:WVH28"/>
    <mergeCell ref="WVI28:WVV28"/>
    <mergeCell ref="WVW28:WWJ28"/>
    <mergeCell ref="WWK28:WWX28"/>
    <mergeCell ref="WWY28:WXL28"/>
    <mergeCell ref="WRA28:WRN28"/>
    <mergeCell ref="WRO28:WSB28"/>
    <mergeCell ref="WSC28:WSP28"/>
    <mergeCell ref="WSQ28:WTD28"/>
    <mergeCell ref="WTE28:WTR28"/>
    <mergeCell ref="WTS28:WUF28"/>
    <mergeCell ref="WNU28:WOH28"/>
    <mergeCell ref="C65:E65"/>
    <mergeCell ref="C63:E63"/>
    <mergeCell ref="B53:C53"/>
    <mergeCell ref="D53:F53"/>
    <mergeCell ref="G53:I53"/>
    <mergeCell ref="J53:K53"/>
    <mergeCell ref="B57:C57"/>
    <mergeCell ref="D57:F57"/>
    <mergeCell ref="G57:H57"/>
    <mergeCell ref="B51:C51"/>
    <mergeCell ref="D51:F51"/>
    <mergeCell ref="G51:I51"/>
    <mergeCell ref="J51:K51"/>
    <mergeCell ref="B52:C52"/>
    <mergeCell ref="D52:F52"/>
    <mergeCell ref="G52:I52"/>
    <mergeCell ref="J52:K52"/>
    <mergeCell ref="I57:K57"/>
    <mergeCell ref="A58:N58"/>
    <mergeCell ref="B59:C59"/>
    <mergeCell ref="G59:H59"/>
    <mergeCell ref="D59:F59"/>
    <mergeCell ref="A54:N54"/>
    <mergeCell ref="A55:N55"/>
    <mergeCell ref="A102:D102"/>
    <mergeCell ref="H102:M102"/>
    <mergeCell ref="E69:F69"/>
    <mergeCell ref="E75:F75"/>
    <mergeCell ref="A79:G79"/>
    <mergeCell ref="I79:J79"/>
    <mergeCell ref="I81:J81"/>
    <mergeCell ref="E77:F77"/>
    <mergeCell ref="I77:J77"/>
    <mergeCell ref="C71:M71"/>
    <mergeCell ref="H98:M98"/>
    <mergeCell ref="A94:D94"/>
    <mergeCell ref="A96:D96"/>
    <mergeCell ref="A98:D98"/>
    <mergeCell ref="A100:D100"/>
    <mergeCell ref="H100:M100"/>
    <mergeCell ref="A90:N90"/>
    <mergeCell ref="H92:M92"/>
    <mergeCell ref="H94:M94"/>
    <mergeCell ref="H96:M96"/>
    <mergeCell ref="A84:N84"/>
    <mergeCell ref="A85:N85"/>
    <mergeCell ref="A86:N86"/>
    <mergeCell ref="A87:N87"/>
    <mergeCell ref="A88:E88"/>
    <mergeCell ref="F88:M88"/>
    <mergeCell ref="A80:N80"/>
    <mergeCell ref="A81:F81"/>
    <mergeCell ref="A82:N82"/>
    <mergeCell ref="A83:D83"/>
    <mergeCell ref="E83:M83"/>
    <mergeCell ref="A75:D75"/>
  </mergeCells>
  <pageMargins left="0.7" right="0.7" top="0.75" bottom="0.75" header="0.3" footer="0.3"/>
  <pageSetup scale="65"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0000000}">
          <x14:formula1>
            <xm:f>Hoja1!$C$3:$C$4</xm:f>
          </x14:formula1>
          <xm:sqref>E69:F69 E29:F29 I79:J79 E75:F75 E47:F47 I81:J81 E92 E94 E96 E98 E100 E102</xm:sqref>
        </x14:dataValidation>
        <x14:dataValidation type="list" allowBlank="1" showInputMessage="1" showErrorMessage="1" xr:uid="{00000000-0002-0000-0A00-000001000000}">
          <x14:formula1>
            <xm:f>Hoja1!$A$8:$A$9</xm:f>
          </x14:formula1>
          <xm:sqref>G57:H57</xm:sqref>
        </x14:dataValidation>
        <x14:dataValidation type="list" allowBlank="1" showInputMessage="1" showErrorMessage="1" xr:uid="{00000000-0002-0000-0A00-000002000000}">
          <x14:formula1>
            <xm:f>Hoja1!$A$58:$A$60</xm:f>
          </x14:formula1>
          <xm:sqref>E19:F19 E35:F35 E41:F41 B57:C57 C63</xm:sqref>
        </x14:dataValidation>
        <x14:dataValidation type="list" allowBlank="1" showInputMessage="1" showErrorMessage="1" xr:uid="{00000000-0002-0000-0A00-000003000000}">
          <x14:formula1>
            <xm:f>Hoja1!$A$49:$A$50</xm:f>
          </x14:formula1>
          <xm:sqref>J19 C25:L25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11</vt:i4>
      </vt:variant>
    </vt:vector>
  </HeadingPairs>
  <TitlesOfParts>
    <vt:vector size="22" baseType="lpstr">
      <vt:lpstr>DIAGNÓSTICO MPAL.</vt:lpstr>
      <vt:lpstr>INVENTARIO RURAL</vt:lpstr>
      <vt:lpstr>INSTIT. LEGAL URBANO</vt:lpstr>
      <vt:lpstr>ADMINISTRATIVO URBANO</vt:lpstr>
      <vt:lpstr>COMERCIAL </vt:lpstr>
      <vt:lpstr>Hoja1</vt:lpstr>
      <vt:lpstr>FINANCIERO.</vt:lpstr>
      <vt:lpstr>OPERATIVO </vt:lpstr>
      <vt:lpstr>TECNICO</vt:lpstr>
      <vt:lpstr>EFICIENCIA</vt:lpstr>
      <vt:lpstr>ASPEC AMBIENTALES</vt:lpstr>
      <vt:lpstr>'ASPEC AMBIENTALES'!Área_de_impresión</vt:lpstr>
      <vt:lpstr>'COMERCIAL '!Área_de_impresión</vt:lpstr>
      <vt:lpstr>EFICIENCIA!Área_de_impresión</vt:lpstr>
      <vt:lpstr>FINANCIERO.!Área_de_impresión</vt:lpstr>
      <vt:lpstr>'OPERATIVO '!Área_de_impresión</vt:lpstr>
      <vt:lpstr>'ADMINISTRATIVO URBANO'!Títulos_a_imprimir</vt:lpstr>
      <vt:lpstr>'COMERCIAL '!Títulos_a_imprimir</vt:lpstr>
      <vt:lpstr>'DIAGNÓSTICO MPAL.'!Títulos_a_imprimir</vt:lpstr>
      <vt:lpstr>EFICIENCIA!Títulos_a_imprimir</vt:lpstr>
      <vt:lpstr>FINANCIERO.!Títulos_a_imprimir</vt:lpstr>
      <vt:lpstr>'OPERATIVO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WILMER Q</dc:creator>
  <cp:lastModifiedBy>Elkin Payares Garcia</cp:lastModifiedBy>
  <dcterms:created xsi:type="dcterms:W3CDTF">2025-08-28T20:14:42Z</dcterms:created>
  <dcterms:modified xsi:type="dcterms:W3CDTF">2026-09-10T15:12:13Z</dcterms:modified>
</cp:coreProperties>
</file>